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dend\Desktop\"/>
    </mc:Choice>
  </mc:AlternateContent>
  <xr:revisionPtr revIDLastSave="0" documentId="13_ncr:1_{34C62FA7-2016-44DF-80F7-0186729573D7}" xr6:coauthVersionLast="45" xr6:coauthVersionMax="45" xr10:uidLastSave="{00000000-0000-0000-0000-000000000000}"/>
  <bookViews>
    <workbookView xWindow="-110" yWindow="-110" windowWidth="38620" windowHeight="21220" xr2:uid="{042E0C8E-057B-4C7B-9560-F21D9CB71F99}"/>
  </bookViews>
  <sheets>
    <sheet name="EDD" sheetId="1" r:id="rId1"/>
    <sheet name="kmenove_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1" l="1"/>
  <c r="B322" i="1" l="1"/>
  <c r="Q322" i="1" s="1"/>
  <c r="K321" i="1"/>
  <c r="F321" i="1"/>
  <c r="J321" i="1" s="1"/>
  <c r="E321" i="1"/>
  <c r="D321" i="1"/>
  <c r="C321" i="1"/>
  <c r="B320" i="1"/>
  <c r="Q320" i="1" s="1"/>
  <c r="K319" i="1"/>
  <c r="F319" i="1"/>
  <c r="J319" i="1" s="1"/>
  <c r="E319" i="1"/>
  <c r="D319" i="1"/>
  <c r="C319" i="1"/>
  <c r="B318" i="1"/>
  <c r="Q318" i="1" s="1"/>
  <c r="K317" i="1"/>
  <c r="F317" i="1"/>
  <c r="J317" i="1" s="1"/>
  <c r="E317" i="1"/>
  <c r="D317" i="1"/>
  <c r="C317" i="1"/>
  <c r="B316" i="1"/>
  <c r="K315" i="1"/>
  <c r="F315" i="1"/>
  <c r="J315" i="1" s="1"/>
  <c r="E315" i="1"/>
  <c r="D315" i="1"/>
  <c r="C315" i="1"/>
  <c r="E314" i="1"/>
  <c r="D314" i="1"/>
  <c r="B314" i="1"/>
  <c r="Q314" i="1" s="1"/>
  <c r="K313" i="1"/>
  <c r="F313" i="1"/>
  <c r="J313" i="1" s="1"/>
  <c r="E313" i="1"/>
  <c r="D313" i="1"/>
  <c r="C313" i="1"/>
  <c r="B312" i="1"/>
  <c r="Q312" i="1" s="1"/>
  <c r="K311" i="1"/>
  <c r="F311" i="1"/>
  <c r="J311" i="1" s="1"/>
  <c r="E311" i="1"/>
  <c r="D311" i="1"/>
  <c r="C311" i="1"/>
  <c r="B310" i="1"/>
  <c r="Q310" i="1" s="1"/>
  <c r="K309" i="1"/>
  <c r="F309" i="1"/>
  <c r="J309" i="1" s="1"/>
  <c r="E309" i="1"/>
  <c r="D309" i="1"/>
  <c r="C309" i="1"/>
  <c r="B308" i="1"/>
  <c r="K307" i="1"/>
  <c r="F307" i="1"/>
  <c r="J307" i="1" s="1"/>
  <c r="E307" i="1"/>
  <c r="D307" i="1"/>
  <c r="C307" i="1"/>
  <c r="E306" i="1"/>
  <c r="D306" i="1"/>
  <c r="B306" i="1"/>
  <c r="Q306" i="1" s="1"/>
  <c r="K305" i="1"/>
  <c r="F305" i="1"/>
  <c r="J305" i="1" s="1"/>
  <c r="E305" i="1"/>
  <c r="D305" i="1"/>
  <c r="C305" i="1"/>
  <c r="E304" i="1"/>
  <c r="D304" i="1"/>
  <c r="B304" i="1"/>
  <c r="Q304" i="1" s="1"/>
  <c r="K303" i="1"/>
  <c r="F303" i="1"/>
  <c r="J303" i="1" s="1"/>
  <c r="E303" i="1"/>
  <c r="D303" i="1"/>
  <c r="C303" i="1"/>
  <c r="B302" i="1"/>
  <c r="Q302" i="1" s="1"/>
  <c r="K301" i="1"/>
  <c r="F301" i="1"/>
  <c r="J301" i="1" s="1"/>
  <c r="E301" i="1"/>
  <c r="D301" i="1"/>
  <c r="C301" i="1"/>
  <c r="B300" i="1"/>
  <c r="K299" i="1"/>
  <c r="F299" i="1"/>
  <c r="J299" i="1" s="1"/>
  <c r="E299" i="1"/>
  <c r="D299" i="1"/>
  <c r="C299" i="1"/>
  <c r="B298" i="1"/>
  <c r="Q298" i="1" s="1"/>
  <c r="K297" i="1"/>
  <c r="F297" i="1"/>
  <c r="J297" i="1" s="1"/>
  <c r="E297" i="1"/>
  <c r="D297" i="1"/>
  <c r="C297" i="1"/>
  <c r="E296" i="1"/>
  <c r="D296" i="1"/>
  <c r="B296" i="1"/>
  <c r="Q296" i="1" s="1"/>
  <c r="K295" i="1"/>
  <c r="F295" i="1"/>
  <c r="J295" i="1" s="1"/>
  <c r="E295" i="1"/>
  <c r="D295" i="1"/>
  <c r="C295" i="1"/>
  <c r="B294" i="1"/>
  <c r="Q294" i="1" s="1"/>
  <c r="K293" i="1"/>
  <c r="F293" i="1"/>
  <c r="J293" i="1" s="1"/>
  <c r="E293" i="1"/>
  <c r="D293" i="1"/>
  <c r="C293" i="1"/>
  <c r="B292" i="1"/>
  <c r="K291" i="1"/>
  <c r="F291" i="1"/>
  <c r="J291" i="1" s="1"/>
  <c r="E291" i="1"/>
  <c r="D291" i="1"/>
  <c r="C291" i="1"/>
  <c r="E290" i="1"/>
  <c r="D290" i="1"/>
  <c r="B290" i="1"/>
  <c r="Q290" i="1" s="1"/>
  <c r="K289" i="1"/>
  <c r="F289" i="1"/>
  <c r="J289" i="1" s="1"/>
  <c r="E289" i="1"/>
  <c r="D289" i="1"/>
  <c r="C289" i="1"/>
  <c r="B288" i="1"/>
  <c r="Q288" i="1" s="1"/>
  <c r="K287" i="1"/>
  <c r="F287" i="1"/>
  <c r="J287" i="1" s="1"/>
  <c r="E287" i="1"/>
  <c r="D287" i="1"/>
  <c r="C287" i="1"/>
  <c r="B286" i="1"/>
  <c r="Q286" i="1" s="1"/>
  <c r="K285" i="1"/>
  <c r="F285" i="1"/>
  <c r="J285" i="1" s="1"/>
  <c r="E285" i="1"/>
  <c r="D285" i="1"/>
  <c r="C285" i="1"/>
  <c r="B284" i="1"/>
  <c r="K283" i="1"/>
  <c r="F283" i="1"/>
  <c r="J283" i="1" s="1"/>
  <c r="E283" i="1"/>
  <c r="D283" i="1"/>
  <c r="C283" i="1"/>
  <c r="E282" i="1"/>
  <c r="D282" i="1"/>
  <c r="B282" i="1"/>
  <c r="Q282" i="1" s="1"/>
  <c r="K281" i="1"/>
  <c r="F281" i="1"/>
  <c r="J281" i="1" s="1"/>
  <c r="E281" i="1"/>
  <c r="D281" i="1"/>
  <c r="C281" i="1"/>
  <c r="E280" i="1"/>
  <c r="D280" i="1"/>
  <c r="B280" i="1"/>
  <c r="Q280" i="1" s="1"/>
  <c r="K279" i="1"/>
  <c r="F279" i="1"/>
  <c r="J279" i="1" s="1"/>
  <c r="E279" i="1"/>
  <c r="D279" i="1"/>
  <c r="C279" i="1"/>
  <c r="B278" i="1"/>
  <c r="Q278" i="1" s="1"/>
  <c r="K277" i="1"/>
  <c r="F277" i="1"/>
  <c r="J277" i="1" s="1"/>
  <c r="E277" i="1"/>
  <c r="D277" i="1"/>
  <c r="C277" i="1"/>
  <c r="B276" i="1"/>
  <c r="K275" i="1"/>
  <c r="F275" i="1"/>
  <c r="J275" i="1" s="1"/>
  <c r="E275" i="1"/>
  <c r="D275" i="1"/>
  <c r="C275" i="1"/>
  <c r="B274" i="1"/>
  <c r="Q274" i="1" s="1"/>
  <c r="K273" i="1"/>
  <c r="F273" i="1"/>
  <c r="J273" i="1" s="1"/>
  <c r="E273" i="1"/>
  <c r="D273" i="1"/>
  <c r="C273" i="1"/>
  <c r="E272" i="1"/>
  <c r="D272" i="1"/>
  <c r="B272" i="1"/>
  <c r="Q272" i="1" s="1"/>
  <c r="K271" i="1"/>
  <c r="F271" i="1"/>
  <c r="J271" i="1" s="1"/>
  <c r="E271" i="1"/>
  <c r="D271" i="1"/>
  <c r="C271" i="1"/>
  <c r="B270" i="1"/>
  <c r="Q270" i="1" s="1"/>
  <c r="K269" i="1"/>
  <c r="F269" i="1"/>
  <c r="J269" i="1" s="1"/>
  <c r="E269" i="1"/>
  <c r="D269" i="1"/>
  <c r="C269" i="1"/>
  <c r="B268" i="1"/>
  <c r="K267" i="1"/>
  <c r="F267" i="1"/>
  <c r="J267" i="1" s="1"/>
  <c r="E267" i="1"/>
  <c r="D267" i="1"/>
  <c r="C267" i="1"/>
  <c r="E266" i="1"/>
  <c r="B266" i="1"/>
  <c r="Q266" i="1" s="1"/>
  <c r="K265" i="1"/>
  <c r="F265" i="1"/>
  <c r="J265" i="1" s="1"/>
  <c r="E265" i="1"/>
  <c r="D265" i="1"/>
  <c r="C265" i="1"/>
  <c r="B264" i="1"/>
  <c r="Q264" i="1" s="1"/>
  <c r="K263" i="1"/>
  <c r="F263" i="1"/>
  <c r="J263" i="1" s="1"/>
  <c r="E263" i="1"/>
  <c r="D263" i="1"/>
  <c r="C263" i="1"/>
  <c r="E262" i="1"/>
  <c r="B262" i="1"/>
  <c r="Q262" i="1" s="1"/>
  <c r="K261" i="1"/>
  <c r="F261" i="1"/>
  <c r="J261" i="1" s="1"/>
  <c r="E261" i="1"/>
  <c r="D261" i="1"/>
  <c r="C261" i="1"/>
  <c r="B260" i="1"/>
  <c r="K259" i="1"/>
  <c r="F259" i="1"/>
  <c r="J259" i="1" s="1"/>
  <c r="E259" i="1"/>
  <c r="D259" i="1"/>
  <c r="C259" i="1"/>
  <c r="B258" i="1"/>
  <c r="K257" i="1"/>
  <c r="F257" i="1"/>
  <c r="J257" i="1" s="1"/>
  <c r="E257" i="1"/>
  <c r="D257" i="1"/>
  <c r="C257" i="1"/>
  <c r="B256" i="1"/>
  <c r="K255" i="1"/>
  <c r="F255" i="1"/>
  <c r="J255" i="1" s="1"/>
  <c r="E255" i="1"/>
  <c r="D255" i="1"/>
  <c r="C255" i="1"/>
  <c r="B254" i="1"/>
  <c r="K253" i="1"/>
  <c r="F253" i="1"/>
  <c r="J253" i="1" s="1"/>
  <c r="E253" i="1"/>
  <c r="D253" i="1"/>
  <c r="C253" i="1"/>
  <c r="B252" i="1"/>
  <c r="K251" i="1"/>
  <c r="F251" i="1"/>
  <c r="J251" i="1" s="1"/>
  <c r="E251" i="1"/>
  <c r="D251" i="1"/>
  <c r="C251" i="1"/>
  <c r="B250" i="1"/>
  <c r="K249" i="1"/>
  <c r="F249" i="1"/>
  <c r="J249" i="1" s="1"/>
  <c r="E249" i="1"/>
  <c r="D249" i="1"/>
  <c r="C249" i="1"/>
  <c r="B248" i="1"/>
  <c r="K247" i="1"/>
  <c r="F247" i="1"/>
  <c r="J247" i="1" s="1"/>
  <c r="E247" i="1"/>
  <c r="D247" i="1"/>
  <c r="C247" i="1"/>
  <c r="B246" i="1"/>
  <c r="K245" i="1"/>
  <c r="F245" i="1"/>
  <c r="J245" i="1" s="1"/>
  <c r="E245" i="1"/>
  <c r="D245" i="1"/>
  <c r="C245" i="1"/>
  <c r="B244" i="1"/>
  <c r="K243" i="1"/>
  <c r="F243" i="1"/>
  <c r="J243" i="1" s="1"/>
  <c r="E243" i="1"/>
  <c r="D243" i="1"/>
  <c r="C243" i="1"/>
  <c r="B242" i="1"/>
  <c r="K241" i="1"/>
  <c r="F241" i="1"/>
  <c r="J241" i="1" s="1"/>
  <c r="E241" i="1"/>
  <c r="D241" i="1"/>
  <c r="C241" i="1"/>
  <c r="B240" i="1"/>
  <c r="K239" i="1"/>
  <c r="F239" i="1"/>
  <c r="J239" i="1" s="1"/>
  <c r="E239" i="1"/>
  <c r="D239" i="1"/>
  <c r="C239" i="1"/>
  <c r="B238" i="1"/>
  <c r="K237" i="1"/>
  <c r="F237" i="1"/>
  <c r="J237" i="1" s="1"/>
  <c r="E237" i="1"/>
  <c r="D237" i="1"/>
  <c r="C237" i="1"/>
  <c r="B236" i="1"/>
  <c r="K235" i="1"/>
  <c r="F235" i="1"/>
  <c r="J235" i="1" s="1"/>
  <c r="E235" i="1"/>
  <c r="D235" i="1"/>
  <c r="C235" i="1"/>
  <c r="B234" i="1"/>
  <c r="K233" i="1"/>
  <c r="F233" i="1"/>
  <c r="J233" i="1" s="1"/>
  <c r="E233" i="1"/>
  <c r="D233" i="1"/>
  <c r="C233" i="1"/>
  <c r="B232" i="1"/>
  <c r="K231" i="1"/>
  <c r="F231" i="1"/>
  <c r="J231" i="1" s="1"/>
  <c r="E231" i="1"/>
  <c r="D231" i="1"/>
  <c r="C231" i="1"/>
  <c r="B230" i="1"/>
  <c r="K229" i="1"/>
  <c r="F229" i="1"/>
  <c r="J229" i="1" s="1"/>
  <c r="E229" i="1"/>
  <c r="D229" i="1"/>
  <c r="C229" i="1"/>
  <c r="B228" i="1"/>
  <c r="K227" i="1"/>
  <c r="F227" i="1"/>
  <c r="J227" i="1" s="1"/>
  <c r="E227" i="1"/>
  <c r="D227" i="1"/>
  <c r="C227" i="1"/>
  <c r="B226" i="1"/>
  <c r="K225" i="1"/>
  <c r="F225" i="1"/>
  <c r="J225" i="1" s="1"/>
  <c r="E225" i="1"/>
  <c r="D225" i="1"/>
  <c r="C225" i="1"/>
  <c r="B224" i="1"/>
  <c r="K223" i="1"/>
  <c r="F223" i="1"/>
  <c r="J223" i="1" s="1"/>
  <c r="E223" i="1"/>
  <c r="D223" i="1"/>
  <c r="C223" i="1"/>
  <c r="B222" i="1"/>
  <c r="Q222" i="1" s="1"/>
  <c r="K221" i="1"/>
  <c r="F221" i="1"/>
  <c r="J221" i="1" s="1"/>
  <c r="E221" i="1"/>
  <c r="D221" i="1"/>
  <c r="C221" i="1"/>
  <c r="B220" i="1"/>
  <c r="Q220" i="1" s="1"/>
  <c r="K219" i="1"/>
  <c r="F219" i="1"/>
  <c r="J219" i="1" s="1"/>
  <c r="E219" i="1"/>
  <c r="D219" i="1"/>
  <c r="C219" i="1"/>
  <c r="B218" i="1"/>
  <c r="K217" i="1"/>
  <c r="F217" i="1"/>
  <c r="J217" i="1" s="1"/>
  <c r="E217" i="1"/>
  <c r="D217" i="1"/>
  <c r="C217" i="1"/>
  <c r="B216" i="1"/>
  <c r="D216" i="1" s="1"/>
  <c r="K215" i="1"/>
  <c r="F215" i="1"/>
  <c r="J215" i="1" s="1"/>
  <c r="E215" i="1"/>
  <c r="D215" i="1"/>
  <c r="C215" i="1"/>
  <c r="B214" i="1"/>
  <c r="K214" i="1" s="1"/>
  <c r="K213" i="1"/>
  <c r="F213" i="1"/>
  <c r="J213" i="1" s="1"/>
  <c r="E213" i="1"/>
  <c r="D213" i="1"/>
  <c r="C213" i="1"/>
  <c r="B212" i="1"/>
  <c r="K212" i="1" s="1"/>
  <c r="K211" i="1"/>
  <c r="F211" i="1"/>
  <c r="J211" i="1" s="1"/>
  <c r="E211" i="1"/>
  <c r="D211" i="1"/>
  <c r="C211" i="1"/>
  <c r="K210" i="1"/>
  <c r="B210" i="1"/>
  <c r="K209" i="1"/>
  <c r="F209" i="1"/>
  <c r="J209" i="1" s="1"/>
  <c r="E209" i="1"/>
  <c r="D209" i="1"/>
  <c r="C209" i="1"/>
  <c r="B208" i="1"/>
  <c r="K207" i="1"/>
  <c r="F207" i="1"/>
  <c r="J207" i="1" s="1"/>
  <c r="E207" i="1"/>
  <c r="D207" i="1"/>
  <c r="C207" i="1"/>
  <c r="B206" i="1"/>
  <c r="K205" i="1"/>
  <c r="F205" i="1"/>
  <c r="J205" i="1" s="1"/>
  <c r="E205" i="1"/>
  <c r="D205" i="1"/>
  <c r="C205" i="1"/>
  <c r="B204" i="1"/>
  <c r="K203" i="1"/>
  <c r="F203" i="1"/>
  <c r="J203" i="1" s="1"/>
  <c r="E203" i="1"/>
  <c r="D203" i="1"/>
  <c r="C203" i="1"/>
  <c r="B202" i="1"/>
  <c r="K202" i="1" s="1"/>
  <c r="K201" i="1"/>
  <c r="F201" i="1"/>
  <c r="J201" i="1" s="1"/>
  <c r="E201" i="1"/>
  <c r="D201" i="1"/>
  <c r="C201" i="1"/>
  <c r="B200" i="1"/>
  <c r="K199" i="1"/>
  <c r="F199" i="1"/>
  <c r="J199" i="1" s="1"/>
  <c r="E199" i="1"/>
  <c r="D199" i="1"/>
  <c r="C199" i="1"/>
  <c r="B198" i="1"/>
  <c r="K197" i="1"/>
  <c r="F197" i="1"/>
  <c r="J197" i="1" s="1"/>
  <c r="E197" i="1"/>
  <c r="D197" i="1"/>
  <c r="C197" i="1"/>
  <c r="B196" i="1"/>
  <c r="D196" i="1" s="1"/>
  <c r="K195" i="1"/>
  <c r="F195" i="1"/>
  <c r="J195" i="1" s="1"/>
  <c r="E195" i="1"/>
  <c r="D195" i="1"/>
  <c r="C195" i="1"/>
  <c r="B194" i="1"/>
  <c r="Q194" i="1" s="1"/>
  <c r="K193" i="1"/>
  <c r="F193" i="1"/>
  <c r="J193" i="1" s="1"/>
  <c r="E193" i="1"/>
  <c r="D193" i="1"/>
  <c r="C193" i="1"/>
  <c r="E192" i="1"/>
  <c r="B192" i="1"/>
  <c r="Q192" i="1" s="1"/>
  <c r="K191" i="1"/>
  <c r="F191" i="1"/>
  <c r="J191" i="1" s="1"/>
  <c r="E191" i="1"/>
  <c r="D191" i="1"/>
  <c r="C191" i="1"/>
  <c r="E190" i="1"/>
  <c r="B190" i="1"/>
  <c r="Q190" i="1" s="1"/>
  <c r="K189" i="1"/>
  <c r="F189" i="1"/>
  <c r="J189" i="1" s="1"/>
  <c r="E189" i="1"/>
  <c r="D189" i="1"/>
  <c r="C189" i="1"/>
  <c r="B188" i="1"/>
  <c r="Q188" i="1" s="1"/>
  <c r="K187" i="1"/>
  <c r="F187" i="1"/>
  <c r="J187" i="1" s="1"/>
  <c r="E187" i="1"/>
  <c r="D187" i="1"/>
  <c r="C187" i="1"/>
  <c r="E186" i="1"/>
  <c r="B186" i="1"/>
  <c r="Q186" i="1" s="1"/>
  <c r="K185" i="1"/>
  <c r="F185" i="1"/>
  <c r="J185" i="1" s="1"/>
  <c r="E185" i="1"/>
  <c r="D185" i="1"/>
  <c r="C185" i="1"/>
  <c r="B184" i="1"/>
  <c r="Q184" i="1" s="1"/>
  <c r="K183" i="1"/>
  <c r="F183" i="1"/>
  <c r="J183" i="1" s="1"/>
  <c r="E183" i="1"/>
  <c r="D183" i="1"/>
  <c r="C183" i="1"/>
  <c r="Q182" i="1"/>
  <c r="B182" i="1"/>
  <c r="K182" i="1" s="1"/>
  <c r="K181" i="1"/>
  <c r="F181" i="1"/>
  <c r="J181" i="1" s="1"/>
  <c r="E181" i="1"/>
  <c r="D181" i="1"/>
  <c r="C181" i="1"/>
  <c r="B180" i="1"/>
  <c r="K180" i="1" s="1"/>
  <c r="K179" i="1"/>
  <c r="F179" i="1"/>
  <c r="J179" i="1" s="1"/>
  <c r="E179" i="1"/>
  <c r="D179" i="1"/>
  <c r="C179" i="1"/>
  <c r="Q178" i="1"/>
  <c r="B178" i="1"/>
  <c r="K178" i="1" s="1"/>
  <c r="K177" i="1"/>
  <c r="F177" i="1"/>
  <c r="J177" i="1" s="1"/>
  <c r="E177" i="1"/>
  <c r="D177" i="1"/>
  <c r="C177" i="1"/>
  <c r="Q176" i="1"/>
  <c r="B176" i="1"/>
  <c r="K176" i="1" s="1"/>
  <c r="K175" i="1"/>
  <c r="F175" i="1"/>
  <c r="J175" i="1" s="1"/>
  <c r="E175" i="1"/>
  <c r="D175" i="1"/>
  <c r="C175" i="1"/>
  <c r="B174" i="1"/>
  <c r="K174" i="1" s="1"/>
  <c r="K173" i="1"/>
  <c r="F173" i="1"/>
  <c r="J173" i="1" s="1"/>
  <c r="E173" i="1"/>
  <c r="D173" i="1"/>
  <c r="C173" i="1"/>
  <c r="Q172" i="1"/>
  <c r="B172" i="1"/>
  <c r="K172" i="1" s="1"/>
  <c r="K171" i="1"/>
  <c r="F171" i="1"/>
  <c r="J171" i="1" s="1"/>
  <c r="E171" i="1"/>
  <c r="D171" i="1"/>
  <c r="C171" i="1"/>
  <c r="Q170" i="1"/>
  <c r="B170" i="1"/>
  <c r="K170" i="1" s="1"/>
  <c r="K169" i="1"/>
  <c r="F169" i="1"/>
  <c r="J169" i="1" s="1"/>
  <c r="E169" i="1"/>
  <c r="D169" i="1"/>
  <c r="C169" i="1"/>
  <c r="B168" i="1"/>
  <c r="K168" i="1" s="1"/>
  <c r="K167" i="1"/>
  <c r="F167" i="1"/>
  <c r="J167" i="1" s="1"/>
  <c r="E167" i="1"/>
  <c r="D167" i="1"/>
  <c r="C167" i="1"/>
  <c r="Q166" i="1"/>
  <c r="B166" i="1"/>
  <c r="K166" i="1" s="1"/>
  <c r="K165" i="1"/>
  <c r="F165" i="1"/>
  <c r="J165" i="1" s="1"/>
  <c r="E165" i="1"/>
  <c r="D165" i="1"/>
  <c r="C165" i="1"/>
  <c r="Q164" i="1"/>
  <c r="C164" i="1"/>
  <c r="B164" i="1"/>
  <c r="K164" i="1" s="1"/>
  <c r="K163" i="1"/>
  <c r="F163" i="1"/>
  <c r="J163" i="1" s="1"/>
  <c r="E163" i="1"/>
  <c r="D163" i="1"/>
  <c r="C163" i="1"/>
  <c r="B162" i="1"/>
  <c r="K162" i="1" s="1"/>
  <c r="K161" i="1"/>
  <c r="F161" i="1"/>
  <c r="J161" i="1" s="1"/>
  <c r="E161" i="1"/>
  <c r="D161" i="1"/>
  <c r="C161" i="1"/>
  <c r="Q160" i="1"/>
  <c r="B160" i="1"/>
  <c r="K160" i="1" s="1"/>
  <c r="K159" i="1"/>
  <c r="F159" i="1"/>
  <c r="J159" i="1" s="1"/>
  <c r="E159" i="1"/>
  <c r="D159" i="1"/>
  <c r="C159" i="1"/>
  <c r="E158" i="1"/>
  <c r="B158" i="1"/>
  <c r="K158" i="1" s="1"/>
  <c r="K157" i="1"/>
  <c r="F157" i="1"/>
  <c r="J157" i="1" s="1"/>
  <c r="E157" i="1"/>
  <c r="D157" i="1"/>
  <c r="C157" i="1"/>
  <c r="Q156" i="1"/>
  <c r="C156" i="1"/>
  <c r="B156" i="1"/>
  <c r="K156" i="1" s="1"/>
  <c r="K155" i="1"/>
  <c r="F155" i="1"/>
  <c r="J155" i="1" s="1"/>
  <c r="E155" i="1"/>
  <c r="D155" i="1"/>
  <c r="C155" i="1"/>
  <c r="B154" i="1"/>
  <c r="K154" i="1" s="1"/>
  <c r="K153" i="1"/>
  <c r="F153" i="1"/>
  <c r="J153" i="1" s="1"/>
  <c r="E153" i="1"/>
  <c r="D153" i="1"/>
  <c r="C153" i="1"/>
  <c r="K152" i="1"/>
  <c r="B152" i="1"/>
  <c r="D152" i="1" s="1"/>
  <c r="K151" i="1"/>
  <c r="F151" i="1"/>
  <c r="J151" i="1" s="1"/>
  <c r="E151" i="1"/>
  <c r="D151" i="1"/>
  <c r="C151" i="1"/>
  <c r="C150" i="1"/>
  <c r="B150" i="1"/>
  <c r="D150" i="1" s="1"/>
  <c r="K149" i="1"/>
  <c r="F149" i="1"/>
  <c r="J149" i="1" s="1"/>
  <c r="E149" i="1"/>
  <c r="D149" i="1"/>
  <c r="C149" i="1"/>
  <c r="K148" i="1"/>
  <c r="E148" i="1"/>
  <c r="B148" i="1"/>
  <c r="D148" i="1" s="1"/>
  <c r="K147" i="1"/>
  <c r="F147" i="1"/>
  <c r="J147" i="1" s="1"/>
  <c r="E147" i="1"/>
  <c r="D147" i="1"/>
  <c r="C147" i="1"/>
  <c r="B146" i="1"/>
  <c r="D146" i="1" s="1"/>
  <c r="K145" i="1"/>
  <c r="F145" i="1"/>
  <c r="J145" i="1" s="1"/>
  <c r="E145" i="1"/>
  <c r="D145" i="1"/>
  <c r="C145" i="1"/>
  <c r="K144" i="1"/>
  <c r="B144" i="1"/>
  <c r="D144" i="1" s="1"/>
  <c r="K143" i="1"/>
  <c r="F143" i="1"/>
  <c r="J143" i="1" s="1"/>
  <c r="E143" i="1"/>
  <c r="D143" i="1"/>
  <c r="C143" i="1"/>
  <c r="B142" i="1"/>
  <c r="D142" i="1" s="1"/>
  <c r="K141" i="1"/>
  <c r="F141" i="1"/>
  <c r="J141" i="1" s="1"/>
  <c r="E141" i="1"/>
  <c r="D141" i="1"/>
  <c r="C141" i="1"/>
  <c r="C140" i="1"/>
  <c r="B140" i="1"/>
  <c r="K140" i="1" s="1"/>
  <c r="K139" i="1"/>
  <c r="F139" i="1"/>
  <c r="J139" i="1" s="1"/>
  <c r="E139" i="1"/>
  <c r="D139" i="1"/>
  <c r="C139" i="1"/>
  <c r="Q138" i="1"/>
  <c r="C138" i="1"/>
  <c r="B138" i="1"/>
  <c r="K138" i="1" s="1"/>
  <c r="K137" i="1"/>
  <c r="F137" i="1"/>
  <c r="J137" i="1" s="1"/>
  <c r="E137" i="1"/>
  <c r="D137" i="1"/>
  <c r="C137" i="1"/>
  <c r="B136" i="1"/>
  <c r="K136" i="1" s="1"/>
  <c r="K135" i="1"/>
  <c r="F135" i="1"/>
  <c r="J135" i="1" s="1"/>
  <c r="E135" i="1"/>
  <c r="D135" i="1"/>
  <c r="C135" i="1"/>
  <c r="D134" i="1"/>
  <c r="B134" i="1"/>
  <c r="K134" i="1" s="1"/>
  <c r="K133" i="1"/>
  <c r="F133" i="1"/>
  <c r="J133" i="1" s="1"/>
  <c r="E133" i="1"/>
  <c r="D133" i="1"/>
  <c r="C133" i="1"/>
  <c r="B132" i="1"/>
  <c r="K132" i="1" s="1"/>
  <c r="K131" i="1"/>
  <c r="F131" i="1"/>
  <c r="J131" i="1" s="1"/>
  <c r="E131" i="1"/>
  <c r="D131" i="1"/>
  <c r="C131" i="1"/>
  <c r="Q130" i="1"/>
  <c r="D130" i="1"/>
  <c r="B130" i="1"/>
  <c r="K130" i="1" s="1"/>
  <c r="K129" i="1"/>
  <c r="F129" i="1"/>
  <c r="J129" i="1" s="1"/>
  <c r="E129" i="1"/>
  <c r="D129" i="1"/>
  <c r="C129" i="1"/>
  <c r="B128" i="1"/>
  <c r="K128" i="1" s="1"/>
  <c r="K127" i="1"/>
  <c r="F127" i="1"/>
  <c r="J127" i="1" s="1"/>
  <c r="E127" i="1"/>
  <c r="D127" i="1"/>
  <c r="C127" i="1"/>
  <c r="Q126" i="1"/>
  <c r="B126" i="1"/>
  <c r="K126" i="1" s="1"/>
  <c r="K125" i="1"/>
  <c r="F125" i="1"/>
  <c r="J125" i="1" s="1"/>
  <c r="E125" i="1"/>
  <c r="D125" i="1"/>
  <c r="C125" i="1"/>
  <c r="Q124" i="1"/>
  <c r="D124" i="1"/>
  <c r="C124" i="1"/>
  <c r="B124" i="1"/>
  <c r="K124" i="1" s="1"/>
  <c r="K123" i="1"/>
  <c r="F123" i="1"/>
  <c r="J123" i="1" s="1"/>
  <c r="E123" i="1"/>
  <c r="D123" i="1"/>
  <c r="C123" i="1"/>
  <c r="D122" i="1"/>
  <c r="B122" i="1"/>
  <c r="K122" i="1" s="1"/>
  <c r="K121" i="1"/>
  <c r="F121" i="1"/>
  <c r="J121" i="1" s="1"/>
  <c r="E121" i="1"/>
  <c r="D121" i="1"/>
  <c r="C121" i="1"/>
  <c r="B120" i="1"/>
  <c r="K120" i="1" s="1"/>
  <c r="K119" i="1"/>
  <c r="F119" i="1"/>
  <c r="J119" i="1" s="1"/>
  <c r="E119" i="1"/>
  <c r="D119" i="1"/>
  <c r="C119" i="1"/>
  <c r="Q118" i="1"/>
  <c r="D118" i="1"/>
  <c r="B118" i="1"/>
  <c r="K118" i="1" s="1"/>
  <c r="K117" i="1"/>
  <c r="F117" i="1"/>
  <c r="J117" i="1" s="1"/>
  <c r="E117" i="1"/>
  <c r="D117" i="1"/>
  <c r="C117" i="1"/>
  <c r="B116" i="1"/>
  <c r="K116" i="1" s="1"/>
  <c r="K115" i="1"/>
  <c r="F115" i="1"/>
  <c r="J115" i="1" s="1"/>
  <c r="E115" i="1"/>
  <c r="D115" i="1"/>
  <c r="C115" i="1"/>
  <c r="Q114" i="1"/>
  <c r="B114" i="1"/>
  <c r="K114" i="1" s="1"/>
  <c r="K113" i="1"/>
  <c r="F113" i="1"/>
  <c r="J113" i="1" s="1"/>
  <c r="E113" i="1"/>
  <c r="D113" i="1"/>
  <c r="C113" i="1"/>
  <c r="Q112" i="1"/>
  <c r="D112" i="1"/>
  <c r="B112" i="1"/>
  <c r="K112" i="1" s="1"/>
  <c r="K111" i="1"/>
  <c r="F111" i="1"/>
  <c r="J111" i="1" s="1"/>
  <c r="E111" i="1"/>
  <c r="D111" i="1"/>
  <c r="C111" i="1"/>
  <c r="D110" i="1"/>
  <c r="B110" i="1"/>
  <c r="K110" i="1" s="1"/>
  <c r="K109" i="1"/>
  <c r="F109" i="1"/>
  <c r="J109" i="1" s="1"/>
  <c r="E109" i="1"/>
  <c r="D109" i="1"/>
  <c r="C109" i="1"/>
  <c r="B108" i="1"/>
  <c r="K108" i="1" s="1"/>
  <c r="K107" i="1"/>
  <c r="F107" i="1"/>
  <c r="J107" i="1" s="1"/>
  <c r="E107" i="1"/>
  <c r="D107" i="1"/>
  <c r="C107" i="1"/>
  <c r="Q106" i="1"/>
  <c r="D106" i="1"/>
  <c r="B106" i="1"/>
  <c r="K106" i="1" s="1"/>
  <c r="K105" i="1"/>
  <c r="F105" i="1"/>
  <c r="J105" i="1" s="1"/>
  <c r="E105" i="1"/>
  <c r="D105" i="1"/>
  <c r="C105" i="1"/>
  <c r="B104" i="1"/>
  <c r="K104" i="1" s="1"/>
  <c r="K103" i="1"/>
  <c r="F103" i="1"/>
  <c r="J103" i="1" s="1"/>
  <c r="E103" i="1"/>
  <c r="D103" i="1"/>
  <c r="C103" i="1"/>
  <c r="Q102" i="1"/>
  <c r="B102" i="1"/>
  <c r="K102" i="1" s="1"/>
  <c r="K101" i="1"/>
  <c r="F101" i="1"/>
  <c r="J101" i="1" s="1"/>
  <c r="E101" i="1"/>
  <c r="D101" i="1"/>
  <c r="C101" i="1"/>
  <c r="Q100" i="1"/>
  <c r="D100" i="1"/>
  <c r="B100" i="1"/>
  <c r="K100" i="1" s="1"/>
  <c r="K99" i="1"/>
  <c r="F99" i="1"/>
  <c r="J99" i="1" s="1"/>
  <c r="E99" i="1"/>
  <c r="D99" i="1"/>
  <c r="C99" i="1"/>
  <c r="D98" i="1"/>
  <c r="B98" i="1"/>
  <c r="K98" i="1" s="1"/>
  <c r="K97" i="1"/>
  <c r="F97" i="1"/>
  <c r="J97" i="1" s="1"/>
  <c r="E97" i="1"/>
  <c r="D97" i="1"/>
  <c r="C97" i="1"/>
  <c r="B96" i="1"/>
  <c r="K96" i="1" s="1"/>
  <c r="K95" i="1"/>
  <c r="F95" i="1"/>
  <c r="J95" i="1" s="1"/>
  <c r="E95" i="1"/>
  <c r="D95" i="1"/>
  <c r="C95" i="1"/>
  <c r="Q94" i="1"/>
  <c r="D94" i="1"/>
  <c r="B94" i="1"/>
  <c r="K94" i="1" s="1"/>
  <c r="K93" i="1"/>
  <c r="F93" i="1"/>
  <c r="J93" i="1" s="1"/>
  <c r="E93" i="1"/>
  <c r="D93" i="1"/>
  <c r="C93" i="1"/>
  <c r="B92" i="1"/>
  <c r="K92" i="1" s="1"/>
  <c r="K91" i="1"/>
  <c r="F91" i="1"/>
  <c r="J91" i="1" s="1"/>
  <c r="E91" i="1"/>
  <c r="D91" i="1"/>
  <c r="C91" i="1"/>
  <c r="C90" i="1"/>
  <c r="B90" i="1"/>
  <c r="K90" i="1" s="1"/>
  <c r="K89" i="1"/>
  <c r="F89" i="1"/>
  <c r="J89" i="1" s="1"/>
  <c r="E89" i="1"/>
  <c r="D89" i="1"/>
  <c r="C89" i="1"/>
  <c r="B88" i="1"/>
  <c r="K88" i="1" s="1"/>
  <c r="K87" i="1"/>
  <c r="F87" i="1"/>
  <c r="J87" i="1" s="1"/>
  <c r="E87" i="1"/>
  <c r="D87" i="1"/>
  <c r="C87" i="1"/>
  <c r="B86" i="1"/>
  <c r="K86" i="1" s="1"/>
  <c r="K85" i="1"/>
  <c r="F85" i="1"/>
  <c r="J85" i="1" s="1"/>
  <c r="E85" i="1"/>
  <c r="D85" i="1"/>
  <c r="C85" i="1"/>
  <c r="C84" i="1"/>
  <c r="B84" i="1"/>
  <c r="K84" i="1" s="1"/>
  <c r="K83" i="1"/>
  <c r="F83" i="1"/>
  <c r="J83" i="1" s="1"/>
  <c r="E83" i="1"/>
  <c r="D83" i="1"/>
  <c r="C83" i="1"/>
  <c r="B82" i="1"/>
  <c r="K82" i="1" s="1"/>
  <c r="K81" i="1"/>
  <c r="F81" i="1"/>
  <c r="J81" i="1" s="1"/>
  <c r="E81" i="1"/>
  <c r="D81" i="1"/>
  <c r="C81" i="1"/>
  <c r="D80" i="1"/>
  <c r="B80" i="1"/>
  <c r="K80" i="1" s="1"/>
  <c r="K79" i="1"/>
  <c r="F79" i="1"/>
  <c r="J79" i="1" s="1"/>
  <c r="E79" i="1"/>
  <c r="D79" i="1"/>
  <c r="C79" i="1"/>
  <c r="B78" i="1"/>
  <c r="K78" i="1" s="1"/>
  <c r="K77" i="1"/>
  <c r="F77" i="1"/>
  <c r="J77" i="1" s="1"/>
  <c r="E77" i="1"/>
  <c r="D77" i="1"/>
  <c r="C77" i="1"/>
  <c r="C76" i="1"/>
  <c r="B76" i="1"/>
  <c r="K76" i="1" s="1"/>
  <c r="K75" i="1"/>
  <c r="F75" i="1"/>
  <c r="J75" i="1" s="1"/>
  <c r="E75" i="1"/>
  <c r="D75" i="1"/>
  <c r="C75" i="1"/>
  <c r="B74" i="1"/>
  <c r="K74" i="1" s="1"/>
  <c r="K73" i="1"/>
  <c r="F73" i="1"/>
  <c r="J73" i="1" s="1"/>
  <c r="E73" i="1"/>
  <c r="D73" i="1"/>
  <c r="C73" i="1"/>
  <c r="D72" i="1"/>
  <c r="B72" i="1"/>
  <c r="K72" i="1" s="1"/>
  <c r="K71" i="1"/>
  <c r="F71" i="1"/>
  <c r="J71" i="1" s="1"/>
  <c r="E71" i="1"/>
  <c r="D71" i="1"/>
  <c r="C71" i="1"/>
  <c r="B70" i="1"/>
  <c r="K70" i="1" s="1"/>
  <c r="K69" i="1"/>
  <c r="F69" i="1"/>
  <c r="J69" i="1" s="1"/>
  <c r="E69" i="1"/>
  <c r="D69" i="1"/>
  <c r="C69" i="1"/>
  <c r="C68" i="1"/>
  <c r="B68" i="1"/>
  <c r="K68" i="1" s="1"/>
  <c r="K67" i="1"/>
  <c r="F67" i="1"/>
  <c r="J67" i="1" s="1"/>
  <c r="E67" i="1"/>
  <c r="D67" i="1"/>
  <c r="C67" i="1"/>
  <c r="D66" i="1"/>
  <c r="B66" i="1"/>
  <c r="Q66" i="1" s="1"/>
  <c r="K65" i="1"/>
  <c r="F65" i="1"/>
  <c r="J65" i="1" s="1"/>
  <c r="E65" i="1"/>
  <c r="D65" i="1"/>
  <c r="C65" i="1"/>
  <c r="B64" i="1"/>
  <c r="Q64" i="1" s="1"/>
  <c r="K63" i="1"/>
  <c r="F63" i="1"/>
  <c r="J63" i="1" s="1"/>
  <c r="E63" i="1"/>
  <c r="D63" i="1"/>
  <c r="C63" i="1"/>
  <c r="B62" i="1"/>
  <c r="Q62" i="1" s="1"/>
  <c r="K61" i="1"/>
  <c r="F61" i="1"/>
  <c r="J61" i="1" s="1"/>
  <c r="E61" i="1"/>
  <c r="D61" i="1"/>
  <c r="C61" i="1"/>
  <c r="B60" i="1"/>
  <c r="Q60" i="1" s="1"/>
  <c r="K59" i="1"/>
  <c r="F59" i="1"/>
  <c r="J59" i="1" s="1"/>
  <c r="E59" i="1"/>
  <c r="D59" i="1"/>
  <c r="C59" i="1"/>
  <c r="E58" i="1"/>
  <c r="D58" i="1"/>
  <c r="B58" i="1"/>
  <c r="Q58" i="1" s="1"/>
  <c r="K57" i="1"/>
  <c r="F57" i="1"/>
  <c r="J57" i="1" s="1"/>
  <c r="E57" i="1"/>
  <c r="D57" i="1"/>
  <c r="C57" i="1"/>
  <c r="B56" i="1"/>
  <c r="Q56" i="1" s="1"/>
  <c r="K55" i="1"/>
  <c r="F55" i="1"/>
  <c r="J55" i="1" s="1"/>
  <c r="E55" i="1"/>
  <c r="D55" i="1"/>
  <c r="C55" i="1"/>
  <c r="B54" i="1"/>
  <c r="Q54" i="1" s="1"/>
  <c r="K53" i="1"/>
  <c r="F53" i="1"/>
  <c r="J53" i="1" s="1"/>
  <c r="E53" i="1"/>
  <c r="D53" i="1"/>
  <c r="C53" i="1"/>
  <c r="D52" i="1"/>
  <c r="B52" i="1"/>
  <c r="Q52" i="1" s="1"/>
  <c r="K51" i="1"/>
  <c r="F51" i="1"/>
  <c r="J51" i="1" s="1"/>
  <c r="E51" i="1"/>
  <c r="D51" i="1"/>
  <c r="C51" i="1"/>
  <c r="B50" i="1"/>
  <c r="Q50" i="1" s="1"/>
  <c r="K49" i="1"/>
  <c r="F49" i="1"/>
  <c r="J49" i="1" s="1"/>
  <c r="E49" i="1"/>
  <c r="D49" i="1"/>
  <c r="C49" i="1"/>
  <c r="B48" i="1"/>
  <c r="Q48" i="1" s="1"/>
  <c r="K47" i="1"/>
  <c r="F47" i="1"/>
  <c r="J47" i="1" s="1"/>
  <c r="E47" i="1"/>
  <c r="D47" i="1"/>
  <c r="C47" i="1"/>
  <c r="B46" i="1"/>
  <c r="Q46" i="1" s="1"/>
  <c r="K45" i="1"/>
  <c r="F45" i="1"/>
  <c r="J45" i="1" s="1"/>
  <c r="E45" i="1"/>
  <c r="D45" i="1"/>
  <c r="C45" i="1"/>
  <c r="D44" i="1"/>
  <c r="B44" i="1"/>
  <c r="Q44" i="1" s="1"/>
  <c r="K43" i="1"/>
  <c r="F43" i="1"/>
  <c r="J43" i="1" s="1"/>
  <c r="E43" i="1"/>
  <c r="D43" i="1"/>
  <c r="C43" i="1"/>
  <c r="B42" i="1"/>
  <c r="Q42" i="1" s="1"/>
  <c r="K41" i="1"/>
  <c r="F41" i="1"/>
  <c r="J41" i="1" s="1"/>
  <c r="E41" i="1"/>
  <c r="D41" i="1"/>
  <c r="C41" i="1"/>
  <c r="E40" i="1"/>
  <c r="B40" i="1"/>
  <c r="Q40" i="1" s="1"/>
  <c r="K39" i="1"/>
  <c r="F39" i="1"/>
  <c r="J39" i="1" s="1"/>
  <c r="E39" i="1"/>
  <c r="D39" i="1"/>
  <c r="C39" i="1"/>
  <c r="E38" i="1"/>
  <c r="B38" i="1"/>
  <c r="Q38" i="1" s="1"/>
  <c r="K37" i="1"/>
  <c r="F37" i="1"/>
  <c r="J37" i="1" s="1"/>
  <c r="E37" i="1"/>
  <c r="D37" i="1"/>
  <c r="C37" i="1"/>
  <c r="B36" i="1"/>
  <c r="Q36" i="1" s="1"/>
  <c r="K35" i="1"/>
  <c r="F35" i="1"/>
  <c r="J35" i="1" s="1"/>
  <c r="E35" i="1"/>
  <c r="D35" i="1"/>
  <c r="C35" i="1"/>
  <c r="B34" i="1"/>
  <c r="Q34" i="1" s="1"/>
  <c r="K33" i="1"/>
  <c r="F33" i="1"/>
  <c r="J33" i="1" s="1"/>
  <c r="E33" i="1"/>
  <c r="D33" i="1"/>
  <c r="C33" i="1"/>
  <c r="B32" i="1"/>
  <c r="Q32" i="1" s="1"/>
  <c r="K31" i="1"/>
  <c r="F31" i="1"/>
  <c r="J31" i="1" s="1"/>
  <c r="E31" i="1"/>
  <c r="D31" i="1"/>
  <c r="C31" i="1"/>
  <c r="E30" i="1"/>
  <c r="B30" i="1"/>
  <c r="Q30" i="1" s="1"/>
  <c r="K29" i="1"/>
  <c r="F29" i="1"/>
  <c r="J29" i="1" s="1"/>
  <c r="E29" i="1"/>
  <c r="D29" i="1"/>
  <c r="C29" i="1"/>
  <c r="B28" i="1"/>
  <c r="Q28" i="1" s="1"/>
  <c r="K27" i="1"/>
  <c r="F27" i="1"/>
  <c r="J27" i="1" s="1"/>
  <c r="E27" i="1"/>
  <c r="D27" i="1"/>
  <c r="C27" i="1"/>
  <c r="B26" i="1"/>
  <c r="Q26" i="1" s="1"/>
  <c r="K25" i="1"/>
  <c r="F25" i="1"/>
  <c r="J25" i="1" s="1"/>
  <c r="E25" i="1"/>
  <c r="D25" i="1"/>
  <c r="C25" i="1"/>
  <c r="B24" i="1"/>
  <c r="Q24" i="1" s="1"/>
  <c r="K23" i="1"/>
  <c r="F23" i="1"/>
  <c r="J23" i="1" s="1"/>
  <c r="E23" i="1"/>
  <c r="D23" i="1"/>
  <c r="C23" i="1"/>
  <c r="E22" i="1"/>
  <c r="B22" i="1"/>
  <c r="Q22" i="1" s="1"/>
  <c r="K21" i="1"/>
  <c r="F21" i="1"/>
  <c r="J21" i="1" s="1"/>
  <c r="E21" i="1"/>
  <c r="D21" i="1"/>
  <c r="C21" i="1"/>
  <c r="B20" i="1"/>
  <c r="Q20" i="1" s="1"/>
  <c r="K19" i="1"/>
  <c r="F19" i="1"/>
  <c r="J19" i="1" s="1"/>
  <c r="E19" i="1"/>
  <c r="D19" i="1"/>
  <c r="C19" i="1"/>
  <c r="B18" i="1"/>
  <c r="Q18" i="1" s="1"/>
  <c r="K17" i="1"/>
  <c r="F17" i="1"/>
  <c r="J17" i="1" s="1"/>
  <c r="E17" i="1"/>
  <c r="D17" i="1"/>
  <c r="C17" i="1"/>
  <c r="B16" i="1"/>
  <c r="Q16" i="1" s="1"/>
  <c r="K15" i="1"/>
  <c r="F15" i="1"/>
  <c r="J15" i="1" s="1"/>
  <c r="E15" i="1"/>
  <c r="D15" i="1"/>
  <c r="C15" i="1"/>
  <c r="B14" i="1"/>
  <c r="Q14" i="1" s="1"/>
  <c r="K13" i="1"/>
  <c r="F13" i="1"/>
  <c r="J13" i="1" s="1"/>
  <c r="E13" i="1"/>
  <c r="D13" i="1"/>
  <c r="C13" i="1"/>
  <c r="E12" i="1"/>
  <c r="B12" i="1"/>
  <c r="Q12" i="1" s="1"/>
  <c r="K11" i="1"/>
  <c r="F11" i="1"/>
  <c r="J11" i="1" s="1"/>
  <c r="E11" i="1"/>
  <c r="D11" i="1"/>
  <c r="C11" i="1"/>
  <c r="Q10" i="1"/>
  <c r="K9" i="1"/>
  <c r="F9" i="1"/>
  <c r="J9" i="1" s="1"/>
  <c r="E9" i="1"/>
  <c r="D9" i="1"/>
  <c r="C9" i="1"/>
  <c r="B8" i="1"/>
  <c r="Q8" i="1" s="1"/>
  <c r="K7" i="1"/>
  <c r="F7" i="1"/>
  <c r="J7" i="1" s="1"/>
  <c r="E7" i="1"/>
  <c r="D7" i="1"/>
  <c r="C7" i="1"/>
  <c r="B6" i="1"/>
  <c r="Q6" i="1" s="1"/>
  <c r="F5" i="1"/>
  <c r="J5" i="1" s="1"/>
  <c r="E5" i="1"/>
  <c r="D5" i="1"/>
  <c r="C5" i="1"/>
  <c r="E3" i="1"/>
  <c r="D3" i="1"/>
  <c r="F3" i="1"/>
  <c r="J3" i="1" s="1"/>
  <c r="K3" i="1"/>
  <c r="C3" i="1"/>
  <c r="E48" i="1" l="1"/>
  <c r="C78" i="1"/>
  <c r="C96" i="1"/>
  <c r="E98" i="1"/>
  <c r="C108" i="1"/>
  <c r="E110" i="1"/>
  <c r="C120" i="1"/>
  <c r="E122" i="1"/>
  <c r="C132" i="1"/>
  <c r="E134" i="1"/>
  <c r="Q140" i="1"/>
  <c r="Q158" i="1"/>
  <c r="D188" i="1"/>
  <c r="D194" i="1"/>
  <c r="D264" i="1"/>
  <c r="E264" i="1"/>
  <c r="D274" i="1"/>
  <c r="D288" i="1"/>
  <c r="D298" i="1"/>
  <c r="D312" i="1"/>
  <c r="D78" i="1"/>
  <c r="D96" i="1"/>
  <c r="Q98" i="1"/>
  <c r="D108" i="1"/>
  <c r="Q110" i="1"/>
  <c r="D120" i="1"/>
  <c r="Q122" i="1"/>
  <c r="D132" i="1"/>
  <c r="Q134" i="1"/>
  <c r="E188" i="1"/>
  <c r="E194" i="1"/>
  <c r="D16" i="1"/>
  <c r="E78" i="1"/>
  <c r="C94" i="1"/>
  <c r="E96" i="1"/>
  <c r="C106" i="1"/>
  <c r="E108" i="1"/>
  <c r="C118" i="1"/>
  <c r="E120" i="1"/>
  <c r="C130" i="1"/>
  <c r="E132" i="1"/>
  <c r="E144" i="1"/>
  <c r="E156" i="1"/>
  <c r="E164" i="1"/>
  <c r="C170" i="1"/>
  <c r="C176" i="1"/>
  <c r="C182" i="1"/>
  <c r="E274" i="1"/>
  <c r="E288" i="1"/>
  <c r="E298" i="1"/>
  <c r="E312" i="1"/>
  <c r="Q120" i="1"/>
  <c r="Q132" i="1"/>
  <c r="E24" i="1"/>
  <c r="D42" i="1"/>
  <c r="E56" i="1"/>
  <c r="E66" i="1"/>
  <c r="E72" i="1"/>
  <c r="C92" i="1"/>
  <c r="E94" i="1"/>
  <c r="C104" i="1"/>
  <c r="E106" i="1"/>
  <c r="C116" i="1"/>
  <c r="E118" i="1"/>
  <c r="C128" i="1"/>
  <c r="E130" i="1"/>
  <c r="C154" i="1"/>
  <c r="C162" i="1"/>
  <c r="D186" i="1"/>
  <c r="D192" i="1"/>
  <c r="E162" i="1"/>
  <c r="D14" i="1"/>
  <c r="E104" i="1"/>
  <c r="Q154" i="1"/>
  <c r="Q162" i="1"/>
  <c r="C168" i="1"/>
  <c r="C174" i="1"/>
  <c r="C180" i="1"/>
  <c r="Q96" i="1"/>
  <c r="D104" i="1"/>
  <c r="D116" i="1"/>
  <c r="D128" i="1"/>
  <c r="E32" i="1"/>
  <c r="E92" i="1"/>
  <c r="C102" i="1"/>
  <c r="C114" i="1"/>
  <c r="E116" i="1"/>
  <c r="C126" i="1"/>
  <c r="E128" i="1"/>
  <c r="E14" i="1"/>
  <c r="D50" i="1"/>
  <c r="D60" i="1"/>
  <c r="D70" i="1"/>
  <c r="D86" i="1"/>
  <c r="Q92" i="1"/>
  <c r="D102" i="1"/>
  <c r="Q104" i="1"/>
  <c r="D114" i="1"/>
  <c r="Q116" i="1"/>
  <c r="D126" i="1"/>
  <c r="Q128" i="1"/>
  <c r="C142" i="1"/>
  <c r="C160" i="1"/>
  <c r="Q168" i="1"/>
  <c r="Q174" i="1"/>
  <c r="Q180" i="1"/>
  <c r="Q108" i="1"/>
  <c r="D92" i="1"/>
  <c r="E154" i="1"/>
  <c r="C70" i="1"/>
  <c r="C86" i="1"/>
  <c r="D40" i="1"/>
  <c r="E50" i="1"/>
  <c r="E64" i="1"/>
  <c r="E70" i="1"/>
  <c r="E86" i="1"/>
  <c r="C100" i="1"/>
  <c r="E102" i="1"/>
  <c r="C112" i="1"/>
  <c r="E114" i="1"/>
  <c r="E126" i="1"/>
  <c r="Q136" i="1"/>
  <c r="E152" i="1"/>
  <c r="E160" i="1"/>
  <c r="D190" i="1"/>
  <c r="K196" i="1"/>
  <c r="D266" i="1"/>
  <c r="E80" i="1"/>
  <c r="C98" i="1"/>
  <c r="E100" i="1"/>
  <c r="C110" i="1"/>
  <c r="E112" i="1"/>
  <c r="C122" i="1"/>
  <c r="E124" i="1"/>
  <c r="C134" i="1"/>
  <c r="C146" i="1"/>
  <c r="C158" i="1"/>
  <c r="C166" i="1"/>
  <c r="C172" i="1"/>
  <c r="C178" i="1"/>
  <c r="D212" i="1"/>
  <c r="E270" i="1"/>
  <c r="D8" i="1"/>
  <c r="E136" i="1"/>
  <c r="Q226" i="1"/>
  <c r="D226" i="1"/>
  <c r="Q230" i="1"/>
  <c r="D230" i="1"/>
  <c r="Q234" i="1"/>
  <c r="D234" i="1"/>
  <c r="Q238" i="1"/>
  <c r="D238" i="1"/>
  <c r="Q242" i="1"/>
  <c r="D242" i="1"/>
  <c r="Q246" i="1"/>
  <c r="D246" i="1"/>
  <c r="Q250" i="1"/>
  <c r="D250" i="1"/>
  <c r="Q254" i="1"/>
  <c r="D254" i="1"/>
  <c r="Q258" i="1"/>
  <c r="D258" i="1"/>
  <c r="Q308" i="1"/>
  <c r="E308" i="1"/>
  <c r="D308" i="1"/>
  <c r="D10" i="1"/>
  <c r="E16" i="1"/>
  <c r="E28" i="1"/>
  <c r="D46" i="1"/>
  <c r="D54" i="1"/>
  <c r="D62" i="1"/>
  <c r="D68" i="1"/>
  <c r="Q72" i="1"/>
  <c r="C74" i="1"/>
  <c r="D76" i="1"/>
  <c r="Q80" i="1"/>
  <c r="C82" i="1"/>
  <c r="D84" i="1"/>
  <c r="D90" i="1"/>
  <c r="D138" i="1"/>
  <c r="D140" i="1"/>
  <c r="E142" i="1"/>
  <c r="Q144" i="1"/>
  <c r="E146" i="1"/>
  <c r="Q148" i="1"/>
  <c r="E150" i="1"/>
  <c r="Q152" i="1"/>
  <c r="Q292" i="1"/>
  <c r="E292" i="1"/>
  <c r="D292" i="1"/>
  <c r="Q316" i="1"/>
  <c r="E316" i="1"/>
  <c r="D316" i="1"/>
  <c r="Q74" i="1"/>
  <c r="Q82" i="1"/>
  <c r="K204" i="1"/>
  <c r="D204" i="1"/>
  <c r="Q268" i="1"/>
  <c r="E268" i="1"/>
  <c r="D268" i="1"/>
  <c r="E8" i="1"/>
  <c r="D18" i="1"/>
  <c r="E20" i="1"/>
  <c r="D36" i="1"/>
  <c r="E42" i="1"/>
  <c r="E44" i="1"/>
  <c r="E52" i="1"/>
  <c r="E60" i="1"/>
  <c r="E10" i="1"/>
  <c r="D12" i="1"/>
  <c r="E18" i="1"/>
  <c r="E26" i="1"/>
  <c r="E36" i="1"/>
  <c r="D38" i="1"/>
  <c r="E46" i="1"/>
  <c r="D48" i="1"/>
  <c r="E54" i="1"/>
  <c r="D56" i="1"/>
  <c r="E62" i="1"/>
  <c r="D64" i="1"/>
  <c r="E68" i="1"/>
  <c r="Q70" i="1"/>
  <c r="C72" i="1"/>
  <c r="D74" i="1"/>
  <c r="E76" i="1"/>
  <c r="Q78" i="1"/>
  <c r="C80" i="1"/>
  <c r="D82" i="1"/>
  <c r="E84" i="1"/>
  <c r="Q86" i="1"/>
  <c r="E90" i="1"/>
  <c r="C136" i="1"/>
  <c r="E138" i="1"/>
  <c r="E140" i="1"/>
  <c r="K142" i="1"/>
  <c r="C144" i="1"/>
  <c r="K146" i="1"/>
  <c r="C148" i="1"/>
  <c r="K150" i="1"/>
  <c r="C152" i="1"/>
  <c r="Q224" i="1"/>
  <c r="D224" i="1"/>
  <c r="Q228" i="1"/>
  <c r="D228" i="1"/>
  <c r="Q232" i="1"/>
  <c r="D232" i="1"/>
  <c r="Q236" i="1"/>
  <c r="D236" i="1"/>
  <c r="Q240" i="1"/>
  <c r="D240" i="1"/>
  <c r="Q244" i="1"/>
  <c r="D244" i="1"/>
  <c r="Q248" i="1"/>
  <c r="D248" i="1"/>
  <c r="Q252" i="1"/>
  <c r="D252" i="1"/>
  <c r="Q256" i="1"/>
  <c r="D256" i="1"/>
  <c r="Q260" i="1"/>
  <c r="E260" i="1"/>
  <c r="D260" i="1"/>
  <c r="Q276" i="1"/>
  <c r="E276" i="1"/>
  <c r="D276" i="1"/>
  <c r="Q68" i="1"/>
  <c r="E74" i="1"/>
  <c r="Q76" i="1"/>
  <c r="E82" i="1"/>
  <c r="Q84" i="1"/>
  <c r="Q90" i="1"/>
  <c r="Q142" i="1"/>
  <c r="Q146" i="1"/>
  <c r="Q150" i="1"/>
  <c r="Q284" i="1"/>
  <c r="E284" i="1"/>
  <c r="D284" i="1"/>
  <c r="Q300" i="1"/>
  <c r="E300" i="1"/>
  <c r="D300" i="1"/>
  <c r="D154" i="1"/>
  <c r="D156" i="1"/>
  <c r="D158" i="1"/>
  <c r="D160" i="1"/>
  <c r="D162" i="1"/>
  <c r="D164" i="1"/>
  <c r="D166" i="1"/>
  <c r="D168" i="1"/>
  <c r="D170" i="1"/>
  <c r="D172" i="1"/>
  <c r="D174" i="1"/>
  <c r="D176" i="1"/>
  <c r="D178" i="1"/>
  <c r="D180" i="1"/>
  <c r="D182" i="1"/>
  <c r="K186" i="1"/>
  <c r="K188" i="1"/>
  <c r="K190" i="1"/>
  <c r="K192" i="1"/>
  <c r="K194" i="1"/>
  <c r="E166" i="1"/>
  <c r="E168" i="1"/>
  <c r="E170" i="1"/>
  <c r="E172" i="1"/>
  <c r="E174" i="1"/>
  <c r="E176" i="1"/>
  <c r="E178" i="1"/>
  <c r="E180" i="1"/>
  <c r="E182" i="1"/>
  <c r="C186" i="1"/>
  <c r="C188" i="1"/>
  <c r="C190" i="1"/>
  <c r="C192" i="1"/>
  <c r="C194" i="1"/>
  <c r="D220" i="1"/>
  <c r="D222" i="1"/>
  <c r="D262" i="1"/>
  <c r="D270" i="1"/>
  <c r="D278" i="1"/>
  <c r="D286" i="1"/>
  <c r="D294" i="1"/>
  <c r="D302" i="1"/>
  <c r="D310" i="1"/>
  <c r="D318" i="1"/>
  <c r="E278" i="1"/>
  <c r="E286" i="1"/>
  <c r="E294" i="1"/>
  <c r="E302" i="1"/>
  <c r="E310" i="1"/>
  <c r="E318" i="1"/>
  <c r="D322" i="1"/>
  <c r="C184" i="1"/>
  <c r="D184" i="1"/>
  <c r="E184" i="1"/>
  <c r="K184" i="1"/>
  <c r="D136" i="1"/>
  <c r="Q88" i="1"/>
  <c r="C88" i="1"/>
  <c r="D88" i="1"/>
  <c r="E88" i="1"/>
  <c r="D320" i="1"/>
  <c r="E320" i="1"/>
  <c r="E322" i="1"/>
  <c r="K292" i="1"/>
  <c r="K294" i="1"/>
  <c r="K296" i="1"/>
  <c r="K298" i="1"/>
  <c r="K300" i="1"/>
  <c r="K302" i="1"/>
  <c r="K304" i="1"/>
  <c r="K306" i="1"/>
  <c r="K308" i="1"/>
  <c r="K310" i="1"/>
  <c r="K312" i="1"/>
  <c r="K314" i="1"/>
  <c r="K316" i="1"/>
  <c r="K318" i="1"/>
  <c r="K320" i="1"/>
  <c r="K322" i="1"/>
  <c r="K260" i="1"/>
  <c r="K262" i="1"/>
  <c r="K264" i="1"/>
  <c r="K266" i="1"/>
  <c r="K268" i="1"/>
  <c r="K270" i="1"/>
  <c r="K272" i="1"/>
  <c r="K274" i="1"/>
  <c r="K276" i="1"/>
  <c r="K278" i="1"/>
  <c r="K280" i="1"/>
  <c r="K282" i="1"/>
  <c r="K284" i="1"/>
  <c r="K286" i="1"/>
  <c r="K288" i="1"/>
  <c r="K290" i="1"/>
  <c r="C260" i="1"/>
  <c r="C262" i="1"/>
  <c r="C264" i="1"/>
  <c r="C266" i="1"/>
  <c r="C268" i="1"/>
  <c r="C270" i="1"/>
  <c r="C272" i="1"/>
  <c r="C274" i="1"/>
  <c r="C276" i="1"/>
  <c r="C278" i="1"/>
  <c r="C280" i="1"/>
  <c r="C282" i="1"/>
  <c r="C284" i="1"/>
  <c r="C286" i="1"/>
  <c r="C288" i="1"/>
  <c r="C290" i="1"/>
  <c r="C292" i="1"/>
  <c r="C294" i="1"/>
  <c r="C296" i="1"/>
  <c r="C298" i="1"/>
  <c r="C300" i="1"/>
  <c r="C302" i="1"/>
  <c r="C304" i="1"/>
  <c r="C306" i="1"/>
  <c r="C308" i="1"/>
  <c r="C310" i="1"/>
  <c r="C312" i="1"/>
  <c r="C314" i="1"/>
  <c r="C316" i="1"/>
  <c r="C318" i="1"/>
  <c r="C320" i="1"/>
  <c r="C322" i="1"/>
  <c r="D214" i="1"/>
  <c r="Q198" i="1"/>
  <c r="C198" i="1"/>
  <c r="E198" i="1"/>
  <c r="Q206" i="1"/>
  <c r="C206" i="1"/>
  <c r="E206" i="1"/>
  <c r="Q214" i="1"/>
  <c r="C214" i="1"/>
  <c r="E214" i="1"/>
  <c r="D198" i="1"/>
  <c r="Q200" i="1"/>
  <c r="C200" i="1"/>
  <c r="E200" i="1"/>
  <c r="D206" i="1"/>
  <c r="Q208" i="1"/>
  <c r="C208" i="1"/>
  <c r="E208" i="1"/>
  <c r="Q216" i="1"/>
  <c r="C216" i="1"/>
  <c r="E216" i="1"/>
  <c r="K198" i="1"/>
  <c r="D200" i="1"/>
  <c r="Q202" i="1"/>
  <c r="C202" i="1"/>
  <c r="E202" i="1"/>
  <c r="K206" i="1"/>
  <c r="D208" i="1"/>
  <c r="Q210" i="1"/>
  <c r="C210" i="1"/>
  <c r="E210" i="1"/>
  <c r="Q218" i="1"/>
  <c r="C218" i="1"/>
  <c r="K218" i="1"/>
  <c r="E218" i="1"/>
  <c r="Q196" i="1"/>
  <c r="C196" i="1"/>
  <c r="E196" i="1"/>
  <c r="K200" i="1"/>
  <c r="D202" i="1"/>
  <c r="Q204" i="1"/>
  <c r="C204" i="1"/>
  <c r="E204" i="1"/>
  <c r="K208" i="1"/>
  <c r="D210" i="1"/>
  <c r="Q212" i="1"/>
  <c r="C212" i="1"/>
  <c r="E212" i="1"/>
  <c r="K216" i="1"/>
  <c r="D218" i="1"/>
  <c r="E220" i="1"/>
  <c r="E222" i="1"/>
  <c r="E224" i="1"/>
  <c r="E226" i="1"/>
  <c r="E228" i="1"/>
  <c r="E230" i="1"/>
  <c r="E232" i="1"/>
  <c r="E234" i="1"/>
  <c r="E236" i="1"/>
  <c r="E238" i="1"/>
  <c r="E240" i="1"/>
  <c r="E242" i="1"/>
  <c r="E244" i="1"/>
  <c r="E246" i="1"/>
  <c r="E248" i="1"/>
  <c r="E250" i="1"/>
  <c r="E252" i="1"/>
  <c r="E254" i="1"/>
  <c r="E256" i="1"/>
  <c r="E258" i="1"/>
  <c r="K220" i="1"/>
  <c r="K222" i="1"/>
  <c r="K224" i="1"/>
  <c r="K226" i="1"/>
  <c r="K228" i="1"/>
  <c r="K230" i="1"/>
  <c r="K232" i="1"/>
  <c r="K234" i="1"/>
  <c r="K236" i="1"/>
  <c r="K238" i="1"/>
  <c r="K240" i="1"/>
  <c r="K242" i="1"/>
  <c r="K244" i="1"/>
  <c r="K246" i="1"/>
  <c r="K248" i="1"/>
  <c r="K250" i="1"/>
  <c r="K252" i="1"/>
  <c r="K254" i="1"/>
  <c r="K256" i="1"/>
  <c r="K258" i="1"/>
  <c r="C220" i="1"/>
  <c r="C222" i="1"/>
  <c r="C224" i="1"/>
  <c r="C226" i="1"/>
  <c r="C228" i="1"/>
  <c r="C230" i="1"/>
  <c r="C232" i="1"/>
  <c r="C234" i="1"/>
  <c r="C236" i="1"/>
  <c r="C238" i="1"/>
  <c r="C240" i="1"/>
  <c r="C242" i="1"/>
  <c r="C244" i="1"/>
  <c r="C246" i="1"/>
  <c r="C248" i="1"/>
  <c r="C250" i="1"/>
  <c r="C252" i="1"/>
  <c r="C254" i="1"/>
  <c r="C256" i="1"/>
  <c r="C258" i="1"/>
  <c r="K40" i="1"/>
  <c r="K44" i="1"/>
  <c r="K48" i="1"/>
  <c r="K52" i="1"/>
  <c r="K54" i="1"/>
  <c r="K56" i="1"/>
  <c r="K58" i="1"/>
  <c r="K60" i="1"/>
  <c r="K62" i="1"/>
  <c r="K64" i="1"/>
  <c r="K66" i="1"/>
  <c r="K36" i="1"/>
  <c r="K38" i="1"/>
  <c r="K42" i="1"/>
  <c r="K46" i="1"/>
  <c r="K50" i="1"/>
  <c r="C36" i="1"/>
  <c r="C38" i="1"/>
  <c r="C40" i="1"/>
  <c r="C42" i="1"/>
  <c r="C44" i="1"/>
  <c r="C46" i="1"/>
  <c r="C48" i="1"/>
  <c r="C50" i="1"/>
  <c r="C52" i="1"/>
  <c r="C54" i="1"/>
  <c r="C56" i="1"/>
  <c r="C58" i="1"/>
  <c r="C60" i="1"/>
  <c r="C62" i="1"/>
  <c r="C64" i="1"/>
  <c r="C66" i="1"/>
  <c r="D20" i="1"/>
  <c r="D22" i="1"/>
  <c r="D24" i="1"/>
  <c r="D26" i="1"/>
  <c r="D28" i="1"/>
  <c r="D30" i="1"/>
  <c r="D32" i="1"/>
  <c r="D34" i="1"/>
  <c r="E34" i="1"/>
  <c r="K20" i="1"/>
  <c r="K22" i="1"/>
  <c r="K24" i="1"/>
  <c r="K26" i="1"/>
  <c r="K28" i="1"/>
  <c r="K30" i="1"/>
  <c r="K32" i="1"/>
  <c r="K34" i="1"/>
  <c r="C20" i="1"/>
  <c r="C22" i="1"/>
  <c r="C24" i="1"/>
  <c r="C26" i="1"/>
  <c r="C28" i="1"/>
  <c r="C30" i="1"/>
  <c r="C32" i="1"/>
  <c r="C34" i="1"/>
  <c r="K12" i="1"/>
  <c r="K14" i="1"/>
  <c r="K16" i="1"/>
  <c r="K18" i="1"/>
  <c r="C12" i="1"/>
  <c r="C14" i="1"/>
  <c r="C16" i="1"/>
  <c r="C18" i="1"/>
  <c r="K8" i="1"/>
  <c r="K10" i="1"/>
  <c r="C8" i="1"/>
  <c r="C10" i="1"/>
  <c r="E6" i="1"/>
  <c r="D6" i="1"/>
  <c r="C6" i="1"/>
  <c r="B4" i="1"/>
  <c r="D4" i="1" l="1"/>
  <c r="E4" i="1"/>
  <c r="C4" i="1"/>
  <c r="K4" i="1"/>
  <c r="Q4" i="1"/>
</calcChain>
</file>

<file path=xl/sharedStrings.xml><?xml version="1.0" encoding="utf-8"?>
<sst xmlns="http://schemas.openxmlformats.org/spreadsheetml/2006/main" count="3006" uniqueCount="354">
  <si>
    <t>Prijatie</t>
  </si>
  <si>
    <t>ch.</t>
  </si>
  <si>
    <t>pre PMD</t>
  </si>
  <si>
    <t>skut. odchod</t>
  </si>
  <si>
    <t>predv. odchod</t>
  </si>
  <si>
    <t>trať. kol.</t>
  </si>
  <si>
    <t>smer</t>
  </si>
  <si>
    <t>druh</t>
  </si>
  <si>
    <t>číslo vlaku</t>
  </si>
  <si>
    <t>st. kol.</t>
  </si>
  <si>
    <t>S</t>
  </si>
  <si>
    <t>C</t>
  </si>
  <si>
    <t>príchod</t>
  </si>
  <si>
    <t>odchod</t>
  </si>
  <si>
    <t>mešk.</t>
  </si>
  <si>
    <t>odhl.</t>
  </si>
  <si>
    <t>P</t>
  </si>
  <si>
    <t>L</t>
  </si>
  <si>
    <t>Ž</t>
  </si>
  <si>
    <t>N</t>
  </si>
  <si>
    <t>O</t>
  </si>
  <si>
    <t>A</t>
  </si>
  <si>
    <t>I</t>
  </si>
  <si>
    <t>cesta</t>
  </si>
  <si>
    <t>Os</t>
  </si>
  <si>
    <t>NEx</t>
  </si>
  <si>
    <t>Mn</t>
  </si>
  <si>
    <t/>
  </si>
  <si>
    <t>Leopoldov</t>
  </si>
  <si>
    <t>Sp</t>
  </si>
  <si>
    <t>Trnava</t>
  </si>
  <si>
    <t>Pn</t>
  </si>
  <si>
    <t>R</t>
  </si>
  <si>
    <t>EC</t>
  </si>
  <si>
    <t>Lv</t>
  </si>
  <si>
    <t>Field10</t>
  </si>
  <si>
    <t>Druh</t>
  </si>
  <si>
    <t>Číslo</t>
  </si>
  <si>
    <t>Z</t>
  </si>
  <si>
    <t>Do</t>
  </si>
  <si>
    <t>Zast</t>
  </si>
  <si>
    <t>Vstup</t>
  </si>
  <si>
    <t>Vystup</t>
  </si>
  <si>
    <t>Koľaj</t>
  </si>
  <si>
    <t>Odchod</t>
  </si>
  <si>
    <t>Sl1</t>
  </si>
  <si>
    <t>GA</t>
  </si>
  <si>
    <t>00:08</t>
  </si>
  <si>
    <t>Sa1</t>
  </si>
  <si>
    <t>Sa2</t>
  </si>
  <si>
    <t>Sl2</t>
  </si>
  <si>
    <t>Rusovce</t>
  </si>
  <si>
    <t>"Ostrava hl.n. CZ"</t>
  </si>
  <si>
    <t>Ga2</t>
  </si>
  <si>
    <t>01:06</t>
  </si>
  <si>
    <t>02:49</t>
  </si>
  <si>
    <t>Ga1</t>
  </si>
  <si>
    <t>Lenartovce</t>
  </si>
  <si>
    <t>03:24</t>
  </si>
  <si>
    <t>"Brno jih CZ"</t>
  </si>
  <si>
    <t>"Bremerhaven Weddewarder Tief DE"</t>
  </si>
  <si>
    <t>"St.Michael AT"</t>
  </si>
  <si>
    <t>Sv</t>
  </si>
  <si>
    <t>03:42</t>
  </si>
  <si>
    <t>KONEC</t>
  </si>
  <si>
    <t>"Most n.n. odjezd CZ"</t>
  </si>
  <si>
    <t>Malacky</t>
  </si>
  <si>
    <t>zTO;GA</t>
  </si>
  <si>
    <t>03:54;04:05</t>
  </si>
  <si>
    <t>VZNIK</t>
  </si>
  <si>
    <t>GA;zTO</t>
  </si>
  <si>
    <t>04:35;04:40</t>
  </si>
  <si>
    <t>03:59;04:05</t>
  </si>
  <si>
    <t>"Bratislava hl.st."</t>
  </si>
  <si>
    <t>04:54</t>
  </si>
  <si>
    <t>04:23;04:28</t>
  </si>
  <si>
    <t>04:40</t>
  </si>
  <si>
    <t>KONEC/4742</t>
  </si>
  <si>
    <t>Levice</t>
  </si>
  <si>
    <t>04:43</t>
  </si>
  <si>
    <t>04:52</t>
  </si>
  <si>
    <t>05:26</t>
  </si>
  <si>
    <t>04:55</t>
  </si>
  <si>
    <t>05:04;05:09</t>
  </si>
  <si>
    <t>05:15</t>
  </si>
  <si>
    <t>05:52</t>
  </si>
  <si>
    <t>06:03</t>
  </si>
  <si>
    <t>05:30</t>
  </si>
  <si>
    <t>05:32</t>
  </si>
  <si>
    <t>KONEC/3804</t>
  </si>
  <si>
    <t>05:35;05:40</t>
  </si>
  <si>
    <t>06:14</t>
  </si>
  <si>
    <t>05:50</t>
  </si>
  <si>
    <t>05:49</t>
  </si>
  <si>
    <t>06:05</t>
  </si>
  <si>
    <t>06:06;06:11</t>
  </si>
  <si>
    <t>06:52</t>
  </si>
  <si>
    <t>06:52;06:57</t>
  </si>
  <si>
    <t>06:17</t>
  </si>
  <si>
    <t>KONEC/3806</t>
  </si>
  <si>
    <t>06:25</t>
  </si>
  <si>
    <t>EN</t>
  </si>
  <si>
    <t>"Budapest-Nyugati HU"</t>
  </si>
  <si>
    <t>07:04</t>
  </si>
  <si>
    <t>06:38</t>
  </si>
  <si>
    <t>06:42</t>
  </si>
  <si>
    <t>06:49</t>
  </si>
  <si>
    <t>06:58</t>
  </si>
  <si>
    <t>07:03</t>
  </si>
  <si>
    <t>07:35</t>
  </si>
  <si>
    <t>07:12</t>
  </si>
  <si>
    <t>07:10</t>
  </si>
  <si>
    <t>"Radinac RS"</t>
  </si>
  <si>
    <t>Senec</t>
  </si>
  <si>
    <t>GA;GA</t>
  </si>
  <si>
    <t>07:11;08:42</t>
  </si>
  <si>
    <t>07:18</t>
  </si>
  <si>
    <t>KONEC/3808</t>
  </si>
  <si>
    <t>07:25</t>
  </si>
  <si>
    <t>"Curtici RO"</t>
  </si>
  <si>
    <t>07:38</t>
  </si>
  <si>
    <t>07:31;07:36</t>
  </si>
  <si>
    <t>"Praha hl.n. CZ"</t>
  </si>
  <si>
    <t>"Catusa RO"</t>
  </si>
  <si>
    <t>07:39;07:48</t>
  </si>
  <si>
    <t>08:30</t>
  </si>
  <si>
    <t>07:59</t>
  </si>
  <si>
    <t>Pv</t>
  </si>
  <si>
    <t>vl.A</t>
  </si>
  <si>
    <t>07:55</t>
  </si>
  <si>
    <t>07:58;08:03</t>
  </si>
  <si>
    <t>07:58;08:11</t>
  </si>
  <si>
    <t>07:58;08:04</t>
  </si>
  <si>
    <t>Ex</t>
  </si>
  <si>
    <t>"Zdzieszowice PL"</t>
  </si>
  <si>
    <t>09:00</t>
  </si>
  <si>
    <t>vl.U</t>
  </si>
  <si>
    <t>08:25</t>
  </si>
  <si>
    <t>"Brno hl.n. CZ"</t>
  </si>
  <si>
    <t>"Rostock Seehafen DB"</t>
  </si>
  <si>
    <t>08:58</t>
  </si>
  <si>
    <t>08:38</t>
  </si>
  <si>
    <t>08:45</t>
  </si>
  <si>
    <t>08:53</t>
  </si>
  <si>
    <t>08:55</t>
  </si>
  <si>
    <t>KONEC/3812</t>
  </si>
  <si>
    <t>09:35</t>
  </si>
  <si>
    <t>08:58;09:02</t>
  </si>
  <si>
    <t>08:58;09:04</t>
  </si>
  <si>
    <t>09:11</t>
  </si>
  <si>
    <t>10:02</t>
  </si>
  <si>
    <t>09:25</t>
  </si>
  <si>
    <t>09:39</t>
  </si>
  <si>
    <t>"Hamburg Altona DE"</t>
  </si>
  <si>
    <t>09:50</t>
  </si>
  <si>
    <t>09:58;10:03</t>
  </si>
  <si>
    <t>09:58;10:05</t>
  </si>
  <si>
    <t>10:21</t>
  </si>
  <si>
    <t>10:38</t>
  </si>
  <si>
    <t>MaŁovce</t>
  </si>
  <si>
    <t>10:30</t>
  </si>
  <si>
    <t>"Terespol PL"</t>
  </si>
  <si>
    <t>11:42</t>
  </si>
  <si>
    <t>10:55</t>
  </si>
  <si>
    <t>KONEC/3816</t>
  </si>
  <si>
    <t>11:35</t>
  </si>
  <si>
    <t>10:58;11:02</t>
  </si>
  <si>
    <t>10:58;11:04</t>
  </si>
  <si>
    <t>11:26</t>
  </si>
  <si>
    <t>11:20</t>
  </si>
  <si>
    <t>KONEC/3818</t>
  </si>
  <si>
    <t>11:25</t>
  </si>
  <si>
    <t>11:39</t>
  </si>
  <si>
    <t>11:55</t>
  </si>
  <si>
    <t>11:58;12:03</t>
  </si>
  <si>
    <t>11:58;12:05</t>
  </si>
  <si>
    <t>12:39</t>
  </si>
  <si>
    <t>13:10</t>
  </si>
  <si>
    <t>"Rotterdam Botlek NL"</t>
  </si>
  <si>
    <t>"Koper SI"</t>
  </si>
  <si>
    <t>12:38</t>
  </si>
  <si>
    <t>12:41</t>
  </si>
  <si>
    <t>"Landshut DE"</t>
  </si>
  <si>
    <t>"Wels Hbf AT"</t>
  </si>
  <si>
    <t>12:55</t>
  </si>
  <si>
    <t>KONEC/3820</t>
  </si>
  <si>
    <t>13:35</t>
  </si>
  <si>
    <t>12:58;13:03</t>
  </si>
  <si>
    <t>12:58;13:04</t>
  </si>
  <si>
    <t>"Passau Gbf DE"</t>
  </si>
  <si>
    <t>13:06</t>
  </si>
  <si>
    <t>13:25</t>
  </si>
  <si>
    <t>13:54</t>
  </si>
  <si>
    <t>13:55</t>
  </si>
  <si>
    <t>KONEC/3822</t>
  </si>
  <si>
    <t>13:58;14:03</t>
  </si>
  <si>
    <t>13:58;14:05</t>
  </si>
  <si>
    <t>14:39</t>
  </si>
  <si>
    <t>16:00</t>
  </si>
  <si>
    <t>14:38</t>
  </si>
  <si>
    <t>14:55</t>
  </si>
  <si>
    <t>KONEC/3824</t>
  </si>
  <si>
    <t>15:35</t>
  </si>
  <si>
    <t>14:58;15:03</t>
  </si>
  <si>
    <t>14:58;15:05</t>
  </si>
  <si>
    <t>15:15</t>
  </si>
  <si>
    <t>15:44</t>
  </si>
  <si>
    <t>15:25</t>
  </si>
  <si>
    <t>15:58</t>
  </si>
  <si>
    <t>15:32</t>
  </si>
  <si>
    <t>"Ikonio A (Pireus) GR"</t>
  </si>
  <si>
    <t>15:52;17:13</t>
  </si>
  <si>
    <t>15:55</t>
  </si>
  <si>
    <t>KONEC/3826</t>
  </si>
  <si>
    <t>15:58;16:03</t>
  </si>
  <si>
    <t>15:58;16:05</t>
  </si>
  <si>
    <t>16:39</t>
  </si>
  <si>
    <t>16:08</t>
  </si>
  <si>
    <t>16:14</t>
  </si>
  <si>
    <t>16:46</t>
  </si>
  <si>
    <t>16:20</t>
  </si>
  <si>
    <t>16:58</t>
  </si>
  <si>
    <t>"Dresden Friedrichstadt DE"</t>
  </si>
  <si>
    <t>16:41</t>
  </si>
  <si>
    <t>16:38</t>
  </si>
  <si>
    <t>16:50</t>
  </si>
  <si>
    <t>16:55</t>
  </si>
  <si>
    <t>KONEC/3828</t>
  </si>
  <si>
    <t>17:35</t>
  </si>
  <si>
    <t>16:58;17:03</t>
  </si>
  <si>
    <t>16:58;17:05</t>
  </si>
  <si>
    <t>17:14</t>
  </si>
  <si>
    <t>17:25</t>
  </si>
  <si>
    <t>17:46</t>
  </si>
  <si>
    <t>17:38</t>
  </si>
  <si>
    <t>18:30</t>
  </si>
  <si>
    <t>17:55</t>
  </si>
  <si>
    <t>KONEC/4534</t>
  </si>
  <si>
    <t>17:58;18:03</t>
  </si>
  <si>
    <t>18:39</t>
  </si>
  <si>
    <t>17:59;18:05</t>
  </si>
  <si>
    <t>18:06</t>
  </si>
  <si>
    <t>18:51</t>
  </si>
  <si>
    <t>18:14</t>
  </si>
  <si>
    <t>18:26</t>
  </si>
  <si>
    <t>18:38</t>
  </si>
  <si>
    <t>18:55</t>
  </si>
  <si>
    <t>KONEC/3832</t>
  </si>
  <si>
    <t>19:35</t>
  </si>
  <si>
    <t>18:58;19:03</t>
  </si>
  <si>
    <t>18:59;19:05</t>
  </si>
  <si>
    <t>19:14</t>
  </si>
  <si>
    <t>19:25</t>
  </si>
  <si>
    <t>19:54</t>
  </si>
  <si>
    <t>"Hamburg Dradenau DE"</t>
  </si>
  <si>
    <t>20:41</t>
  </si>
  <si>
    <t>19:53;07:40</t>
  </si>
  <si>
    <t>20:30</t>
  </si>
  <si>
    <t>20:13</t>
  </si>
  <si>
    <t>19:55</t>
  </si>
  <si>
    <t>19:58;20:03</t>
  </si>
  <si>
    <t>19:58;20:05</t>
  </si>
  <si>
    <t>20:39</t>
  </si>
  <si>
    <t>"Bremerhaven-SpeckenbŘttel DE"</t>
  </si>
  <si>
    <t>20:11</t>
  </si>
  <si>
    <t>20:21</t>
  </si>
  <si>
    <t>20:12</t>
  </si>
  <si>
    <t>20:44</t>
  </si>
  <si>
    <t>20:28</t>
  </si>
  <si>
    <t>20:47</t>
  </si>
  <si>
    <t>21:10</t>
  </si>
  <si>
    <t>20:38</t>
  </si>
  <si>
    <t>20:58</t>
  </si>
  <si>
    <t>20:55</t>
  </si>
  <si>
    <t>KONEC/4536</t>
  </si>
  <si>
    <t>20:57</t>
  </si>
  <si>
    <t>KONEC/4695</t>
  </si>
  <si>
    <t>21:40</t>
  </si>
  <si>
    <t>21:48</t>
  </si>
  <si>
    <t>21:13</t>
  </si>
  <si>
    <t>21:15</t>
  </si>
  <si>
    <t>KONEC/4744</t>
  </si>
  <si>
    <t>21:59</t>
  </si>
  <si>
    <t>21:25</t>
  </si>
  <si>
    <t>21:39</t>
  </si>
  <si>
    <t>21:45</t>
  </si>
  <si>
    <t>21:53</t>
  </si>
  <si>
    <t>21:55</t>
  </si>
  <si>
    <t>KONEC/4650</t>
  </si>
  <si>
    <t>21:58;22:03</t>
  </si>
  <si>
    <t>22:49</t>
  </si>
  <si>
    <t>22:42</t>
  </si>
  <si>
    <t>22:26</t>
  </si>
  <si>
    <t>22:35</t>
  </si>
  <si>
    <t>23:20</t>
  </si>
  <si>
    <t>22:57</t>
  </si>
  <si>
    <t>KONEC/3802</t>
  </si>
  <si>
    <t>23:45</t>
  </si>
  <si>
    <t>23:42</t>
  </si>
  <si>
    <t>23:15</t>
  </si>
  <si>
    <t>KONEC/4697</t>
  </si>
  <si>
    <t>23:16;23:21</t>
  </si>
  <si>
    <t>KONEC/4641</t>
  </si>
  <si>
    <t>23:48</t>
  </si>
  <si>
    <t>23:57;00:01</t>
  </si>
  <si>
    <t>00:25</t>
  </si>
  <si>
    <t>Prešov</t>
  </si>
  <si>
    <t>Košice</t>
  </si>
  <si>
    <t>Ruš.Lv</t>
  </si>
  <si>
    <t>Ruš.Os</t>
  </si>
  <si>
    <t>Ruš.Pn</t>
  </si>
  <si>
    <t>Ruš.NEx</t>
  </si>
  <si>
    <t>"Košice nákl.st."</t>
  </si>
  <si>
    <t>Komárno</t>
  </si>
  <si>
    <t>Tomášovce</t>
  </si>
  <si>
    <t>"Banská Bystrica"</t>
  </si>
  <si>
    <t>"Trnovec nad Váhom"</t>
  </si>
  <si>
    <t>Bratislava-Pálenisko</t>
  </si>
  <si>
    <t>"Zvolen nákl.st."</t>
  </si>
  <si>
    <t>"Komárom HU"</t>
  </si>
  <si>
    <t>"Bratislava východ odch. sk. Sever"</t>
  </si>
  <si>
    <t>"Bratislava východ odch. sk. Juh"</t>
  </si>
  <si>
    <t>"Bratislava východ vchod. sk."</t>
  </si>
  <si>
    <t>"Zvolen východ"</t>
  </si>
  <si>
    <t>"Břeclav CZ"</t>
  </si>
  <si>
    <t>"Brno-Maloměřice CZ"</t>
  </si>
  <si>
    <t>"Bratislava - Petržalka"</t>
  </si>
  <si>
    <t>Bratislava-Petržalka</t>
  </si>
  <si>
    <t>"Břeclav přednádraží CZ"</t>
  </si>
  <si>
    <t>"Dunai Finomítˇ HU"</t>
  </si>
  <si>
    <t>"Bratislava Nové Mesto"</t>
  </si>
  <si>
    <t>"Nové Zámky"</t>
  </si>
  <si>
    <t>"Petrovice u Karviné CZ"</t>
  </si>
  <si>
    <t>"Bratislava - Nové Mesto"</t>
  </si>
  <si>
    <t>Šurany</t>
  </si>
  <si>
    <t>Šaża</t>
  </si>
  <si>
    <t>Šelpice</t>
  </si>
  <si>
    <t>Kúty</t>
  </si>
  <si>
    <t>Štúrovo</t>
  </si>
  <si>
    <t>"Dunaújváros HU"</t>
  </si>
  <si>
    <t>"Soroksári út HU"</t>
  </si>
  <si>
    <t>Sereď</t>
  </si>
  <si>
    <t>Želiezovce</t>
  </si>
  <si>
    <t>"Žiar nad Hronom"</t>
  </si>
  <si>
    <t>Žilina</t>
  </si>
  <si>
    <t>Čadca</t>
  </si>
  <si>
    <t>"Čierna nad Tisou"</t>
  </si>
  <si>
    <t>Čaňa</t>
  </si>
  <si>
    <t>"Děčín hl.n.-nákl.n. CZ"</t>
  </si>
  <si>
    <t>"Žilina - Teplička odch.sk."</t>
  </si>
  <si>
    <t>"Bratislava ÚNS"</t>
  </si>
  <si>
    <t>"Ústí nad Labem sever CZ"</t>
  </si>
  <si>
    <t>"Sfântu Gheorghe RO"</t>
  </si>
  <si>
    <t>"Soroksári út rendező HU"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</si>
</sst>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"/>
    <numFmt numFmtId="165" formatCode="h:mm;@"/>
  </numFmts>
  <fonts count="7">
    <font>
      <sz val="11"/>
      <color theme="1"/>
      <name val="Calibri"/>
      <family val="2"/>
      <charset val="238"/>
      <scheme val="minor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b/>
      <sz val="11"/>
      <color rgb="FF505050"/>
      <name val="Open Sans"/>
      <family val="2"/>
      <charset val="238"/>
    </font>
    <font>
      <sz val="11"/>
      <color rgb="FF2C4353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/>
    </xf>
    <xf numFmtId="49" fontId="0" fillId="3" borderId="6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64" fontId="2" fillId="4" borderId="8" xfId="1" applyNumberFormat="1" applyFont="1" applyFill="1" applyBorder="1" applyAlignment="1">
      <alignment horizontal="center"/>
    </xf>
    <xf numFmtId="164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0" xfId="0" applyAlignment="1"/>
    <xf numFmtId="0" fontId="5" fillId="4" borderId="8" xfId="1" applyFont="1" applyFill="1" applyBorder="1" applyAlignment="1">
      <alignment horizontal="center"/>
    </xf>
    <xf numFmtId="164" fontId="5" fillId="4" borderId="8" xfId="1" applyNumberFormat="1" applyFont="1" applyFill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9" xfId="0" applyFont="1" applyBorder="1" applyAlignment="1">
      <alignment vertical="center"/>
    </xf>
    <xf numFmtId="165" fontId="6" fillId="0" borderId="9" xfId="0" applyNumberFormat="1" applyFont="1" applyBorder="1" applyAlignment="1">
      <alignment horizontal="right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/>
    </xf>
    <xf numFmtId="49" fontId="0" fillId="3" borderId="6" xfId="0" applyNumberFormat="1" applyFill="1" applyBorder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 wrapText="1"/>
    </xf>
    <xf numFmtId="49" fontId="0" fillId="3" borderId="6" xfId="0" applyNumberFormat="1" applyFill="1" applyBorder="1" applyAlignment="1">
      <alignment horizontal="center" vertical="center" wrapText="1"/>
    </xf>
    <xf numFmtId="164" fontId="0" fillId="3" borderId="3" xfId="0" applyNumberFormat="1" applyFill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 vertical="center" wrapText="1"/>
    </xf>
    <xf numFmtId="0" fontId="0" fillId="3" borderId="3" xfId="0" applyNumberFormat="1" applyFill="1" applyBorder="1" applyAlignment="1">
      <alignment horizontal="center" vertical="center" wrapText="1"/>
    </xf>
    <xf numFmtId="0" fontId="0" fillId="3" borderId="6" xfId="0" applyNumberForma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" fontId="5" fillId="4" borderId="8" xfId="1" applyNumberFormat="1" applyFont="1" applyFill="1" applyBorder="1" applyAlignment="1">
      <alignment horizontal="center"/>
    </xf>
    <xf numFmtId="1" fontId="6" fillId="0" borderId="9" xfId="0" applyNumberFormat="1" applyFont="1" applyBorder="1" applyAlignment="1">
      <alignment vertical="center" wrapText="1"/>
    </xf>
    <xf numFmtId="1" fontId="0" fillId="0" borderId="0" xfId="0" applyNumberFormat="1"/>
  </cellXfs>
  <cellStyles count="2">
    <cellStyle name="Normal_Sheet2" xfId="1" xr:uid="{C45E2BFA-3698-4018-AB58-8F48C1DB52D3}"/>
    <cellStyle name="Normální" xfId="0" builtinId="0"/>
  </cellStyles>
  <dxfs count="320">
    <dxf>
      <font>
        <color theme="0" tint="-0.2499465926084170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91BDB-DA47-41F4-868F-39C4891B1503}">
  <dimension ref="A1:AJ322"/>
  <sheetViews>
    <sheetView tabSelected="1" zoomScale="90" zoomScaleNormal="90" workbookViewId="0">
      <pane ySplit="2" topLeftCell="A3" activePane="bottomLeft" state="frozen"/>
      <selection pane="bottomLeft" activeCell="Q3" sqref="Q3"/>
    </sheetView>
  </sheetViews>
  <sheetFormatPr defaultRowHeight="14.5"/>
  <cols>
    <col min="1" max="1" width="2.81640625" style="1" customWidth="1"/>
    <col min="2" max="2" width="8.26953125" style="1" customWidth="1"/>
    <col min="3" max="3" width="5.453125" style="1" customWidth="1"/>
    <col min="4" max="4" width="6" style="1" customWidth="1"/>
    <col min="5" max="5" width="5.1796875" style="1" customWidth="1"/>
    <col min="6" max="6" width="7.81640625" style="13" customWidth="1"/>
    <col min="7" max="7" width="7.7265625" style="10" customWidth="1"/>
    <col min="8" max="8" width="4.453125" style="10" customWidth="1"/>
    <col min="9" max="9" width="7.1796875" style="10" customWidth="1"/>
    <col min="10" max="10" width="8.26953125" style="13" customWidth="1"/>
    <col min="11" max="11" width="6" style="5" customWidth="1"/>
    <col min="12" max="15" width="2.81640625" style="10" customWidth="1"/>
    <col min="16" max="16" width="7.7265625" style="13" customWidth="1"/>
    <col min="17" max="17" width="7.1796875" style="17" customWidth="1"/>
    <col min="18" max="18" width="7.453125" style="10" customWidth="1"/>
    <col min="19" max="27" width="2.81640625" style="1" customWidth="1"/>
    <col min="28" max="28" width="15.26953125" style="1" customWidth="1"/>
  </cols>
  <sheetData>
    <row r="1" spans="1:36" s="1" customFormat="1">
      <c r="A1" s="34"/>
      <c r="B1" s="46" t="s">
        <v>8</v>
      </c>
      <c r="C1" s="30" t="s">
        <v>7</v>
      </c>
      <c r="D1" s="30" t="s">
        <v>6</v>
      </c>
      <c r="E1" s="46" t="s">
        <v>5</v>
      </c>
      <c r="F1" s="40" t="s">
        <v>4</v>
      </c>
      <c r="G1" s="36" t="s">
        <v>0</v>
      </c>
      <c r="H1" s="36" t="s">
        <v>1</v>
      </c>
      <c r="I1" s="38" t="s">
        <v>2</v>
      </c>
      <c r="J1" s="40" t="s">
        <v>3</v>
      </c>
      <c r="K1" s="42" t="s">
        <v>9</v>
      </c>
      <c r="L1" s="6" t="s">
        <v>10</v>
      </c>
      <c r="M1" s="6" t="s">
        <v>10</v>
      </c>
      <c r="N1" s="6" t="s">
        <v>11</v>
      </c>
      <c r="O1" s="6" t="s">
        <v>11</v>
      </c>
      <c r="P1" s="14" t="s">
        <v>12</v>
      </c>
      <c r="Q1" s="44" t="s">
        <v>14</v>
      </c>
      <c r="R1" s="36" t="s">
        <v>15</v>
      </c>
      <c r="S1" s="30" t="s">
        <v>16</v>
      </c>
      <c r="T1" s="30" t="s">
        <v>17</v>
      </c>
      <c r="U1" s="30" t="s">
        <v>18</v>
      </c>
      <c r="V1" s="30" t="s">
        <v>20</v>
      </c>
      <c r="W1" s="30" t="s">
        <v>19</v>
      </c>
      <c r="X1" s="30" t="s">
        <v>18</v>
      </c>
      <c r="Y1" s="30" t="s">
        <v>19</v>
      </c>
      <c r="Z1" s="30" t="s">
        <v>22</v>
      </c>
      <c r="AA1" s="30" t="s">
        <v>21</v>
      </c>
      <c r="AB1" s="32" t="s">
        <v>23</v>
      </c>
    </row>
    <row r="2" spans="1:36" s="1" customFormat="1" ht="15" thickBot="1">
      <c r="A2" s="35"/>
      <c r="B2" s="47"/>
      <c r="C2" s="31"/>
      <c r="D2" s="31"/>
      <c r="E2" s="47"/>
      <c r="F2" s="41"/>
      <c r="G2" s="37"/>
      <c r="H2" s="37"/>
      <c r="I2" s="39"/>
      <c r="J2" s="41"/>
      <c r="K2" s="43"/>
      <c r="L2" s="7">
        <v>1</v>
      </c>
      <c r="M2" s="7">
        <v>2</v>
      </c>
      <c r="N2" s="7">
        <v>1</v>
      </c>
      <c r="O2" s="7">
        <v>2</v>
      </c>
      <c r="P2" s="15" t="s">
        <v>13</v>
      </c>
      <c r="Q2" s="45"/>
      <c r="R2" s="37"/>
      <c r="S2" s="31"/>
      <c r="T2" s="31"/>
      <c r="U2" s="31"/>
      <c r="V2" s="31"/>
      <c r="W2" s="31"/>
      <c r="X2" s="31"/>
      <c r="Y2" s="31"/>
      <c r="Z2" s="31"/>
      <c r="AA2" s="31"/>
      <c r="AB2" s="33"/>
    </row>
    <row r="3" spans="1:36">
      <c r="A3" s="2" t="s">
        <v>16</v>
      </c>
      <c r="B3" s="2"/>
      <c r="C3" s="2" t="e">
        <f>INDEX(kmenove_data!$A$2:$A$1000,MATCH(EDD!B3,kmenove_data!$B$2:$B$1000,0))</f>
        <v>#N/A</v>
      </c>
      <c r="D3" s="2" t="e">
        <f>LEFT((INDEX(kmenove_data!$E$2:$E$1000,MATCH(EDD!B3,kmenove_data!$B$2:$B$327,0))),2)</f>
        <v>#N/A</v>
      </c>
      <c r="E3" s="2" t="e">
        <f>MID((INDEX(kmenove_data!$E$2:$E$1000,MATCH(EDD!B3,kmenove_data!$B$2:$B$1000,0))),3,1)</f>
        <v>#N/A</v>
      </c>
      <c r="F3" s="11" t="e">
        <f>INDEX(kmenove_data!$K$2:$K$1000,MATCH(EDD!B3,kmenove_data!$B$2:$B$327,0))</f>
        <v>#N/A</v>
      </c>
      <c r="G3" s="8"/>
      <c r="H3" s="8"/>
      <c r="I3" s="8"/>
      <c r="J3" s="11" t="e">
        <f>F3</f>
        <v>#N/A</v>
      </c>
      <c r="K3" s="2" t="e">
        <f>INDEX(kmenove_data!$H$2:$H$1000,MATCH(EDD!B3,kmenove_data!$B$2:$B$1000,0))</f>
        <v>#N/A</v>
      </c>
      <c r="L3" s="8"/>
      <c r="M3" s="8"/>
      <c r="N3" s="8"/>
      <c r="O3" s="8"/>
      <c r="P3" s="11"/>
      <c r="Q3" s="16"/>
      <c r="R3" s="8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6">
      <c r="A4" s="2" t="s">
        <v>20</v>
      </c>
      <c r="B4" s="2">
        <f>B3</f>
        <v>0</v>
      </c>
      <c r="C4" s="2" t="e">
        <f>INDEX(kmenove_data!$A$2:$A$1000,MATCH(EDD!B4,kmenove_data!$B$2:$B$1000,0))</f>
        <v>#N/A</v>
      </c>
      <c r="D4" s="2" t="e">
        <f>LEFT((INDEX(kmenove_data!$I$2:$I$1000,MATCH(EDD!B4,kmenove_data!$B$2:$B$1000,0))),2)</f>
        <v>#N/A</v>
      </c>
      <c r="E4" s="2" t="e">
        <f>MID((INDEX(kmenove_data!$I$2:$I$1000,MATCH(EDD!B4,kmenove_data!$B$2:$B$1000,0))),3,1)</f>
        <v>#N/A</v>
      </c>
      <c r="F4" s="11"/>
      <c r="G4" s="8"/>
      <c r="H4" s="8"/>
      <c r="I4" s="8"/>
      <c r="J4" s="11"/>
      <c r="K4" s="2" t="e">
        <f>INDEX(kmenove_data!$H$2:$H$1000,MATCH(EDD!B4,kmenove_data!$B$2:$B$1000,0))</f>
        <v>#N/A</v>
      </c>
      <c r="L4" s="8"/>
      <c r="M4" s="8"/>
      <c r="N4" s="8"/>
      <c r="O4" s="8"/>
      <c r="P4" s="11"/>
      <c r="Q4" s="18" t="e">
        <f>(P4-(INDEX(kmenove_data!$G$2:$G$327,MATCH(EDD!B4,kmenove_data!$B$2:$B$327,0))))*1440</f>
        <v>#N/A</v>
      </c>
      <c r="R4" s="8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36">
      <c r="A5" s="3" t="s">
        <v>16</v>
      </c>
      <c r="B5" s="3"/>
      <c r="C5" s="3" t="e">
        <f>INDEX(kmenove_data!$A$2:$A$1000,MATCH(EDD!B5,kmenove_data!$B$2:$B$1000,0))</f>
        <v>#N/A</v>
      </c>
      <c r="D5" s="3" t="e">
        <f>LEFT((INDEX(kmenove_data!$E$2:$E$1000,MATCH(EDD!B5,kmenove_data!$B$2:$B$327,0))),2)</f>
        <v>#N/A</v>
      </c>
      <c r="E5" s="3" t="e">
        <f>MID((INDEX(kmenove_data!$E$2:$E$1000,MATCH(EDD!B5,kmenove_data!$B$2:$B$1000,0))),3,1)</f>
        <v>#N/A</v>
      </c>
      <c r="F5" s="12" t="e">
        <f>INDEX(kmenove_data!$K$2:$K$1000,MATCH(EDD!B5,kmenove_data!$B$2:$B$327,0))</f>
        <v>#N/A</v>
      </c>
      <c r="G5" s="9"/>
      <c r="H5" s="9"/>
      <c r="I5" s="9"/>
      <c r="J5" s="12" t="e">
        <f>F5</f>
        <v>#N/A</v>
      </c>
      <c r="K5" s="4"/>
      <c r="L5" s="9"/>
      <c r="M5" s="9"/>
      <c r="N5" s="9"/>
      <c r="O5" s="9"/>
      <c r="P5" s="12"/>
      <c r="Q5" s="3"/>
      <c r="R5" s="9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36">
      <c r="A6" s="3" t="s">
        <v>20</v>
      </c>
      <c r="B6" s="3">
        <f>B5</f>
        <v>0</v>
      </c>
      <c r="C6" s="3" t="e">
        <f>INDEX(kmenove_data!$A$2:$A$1000,MATCH(EDD!B6,kmenove_data!$B$2:$B$1000,0))</f>
        <v>#N/A</v>
      </c>
      <c r="D6" s="3" t="e">
        <f>LEFT((INDEX(kmenove_data!$I$2:$I$1000,MATCH(EDD!B6,kmenove_data!$B$2:$B$1000,0))),2)</f>
        <v>#N/A</v>
      </c>
      <c r="E6" s="3" t="e">
        <f>MID((INDEX(kmenove_data!$I$2:$I$1000,MATCH(EDD!B6,kmenove_data!$B$2:$B$1000,0))),3,1)</f>
        <v>#N/A</v>
      </c>
      <c r="F6" s="12"/>
      <c r="G6" s="9"/>
      <c r="H6" s="9"/>
      <c r="I6" s="9"/>
      <c r="J6" s="12"/>
      <c r="K6" s="4"/>
      <c r="L6" s="9"/>
      <c r="M6" s="9"/>
      <c r="N6" s="9"/>
      <c r="O6" s="9"/>
      <c r="P6" s="12"/>
      <c r="Q6" s="3" t="e">
        <f>(P6-(INDEX(kmenove_data!$G$2:$G$327,MATCH(EDD!B6,kmenove_data!$B$2:$B$327,0))))*1440</f>
        <v>#N/A</v>
      </c>
      <c r="R6" s="9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6">
      <c r="A7" s="2" t="s">
        <v>16</v>
      </c>
      <c r="B7" s="2"/>
      <c r="C7" s="2" t="e">
        <f>INDEX(kmenove_data!$A$2:$A$1000,MATCH(EDD!B7,kmenove_data!$B$2:$B$1000,0))</f>
        <v>#N/A</v>
      </c>
      <c r="D7" s="2" t="e">
        <f>LEFT((INDEX(kmenove_data!$E$2:$E$1000,MATCH(EDD!B7,kmenove_data!$B$2:$B$327,0))),2)</f>
        <v>#N/A</v>
      </c>
      <c r="E7" s="2" t="e">
        <f>MID((INDEX(kmenove_data!$E$2:$E$1000,MATCH(EDD!B7,kmenove_data!$B$2:$B$1000,0))),3,1)</f>
        <v>#N/A</v>
      </c>
      <c r="F7" s="11" t="e">
        <f>INDEX(kmenove_data!$K$2:$K$1000,MATCH(EDD!B7,kmenove_data!$B$2:$B$327,0))</f>
        <v>#N/A</v>
      </c>
      <c r="G7" s="8"/>
      <c r="H7" s="8"/>
      <c r="I7" s="8"/>
      <c r="J7" s="11" t="e">
        <f>F7</f>
        <v>#N/A</v>
      </c>
      <c r="K7" s="2" t="e">
        <f>INDEX(kmenove_data!$H$2:$H$1000,MATCH(EDD!B7,kmenove_data!$B$2:$B$1000,0))</f>
        <v>#N/A</v>
      </c>
      <c r="L7" s="8"/>
      <c r="M7" s="8"/>
      <c r="N7" s="8"/>
      <c r="O7" s="8"/>
      <c r="P7" s="11"/>
      <c r="Q7" s="16"/>
      <c r="R7" s="8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36">
      <c r="A8" s="2" t="s">
        <v>20</v>
      </c>
      <c r="B8" s="2">
        <f>B7</f>
        <v>0</v>
      </c>
      <c r="C8" s="2" t="e">
        <f>INDEX(kmenove_data!$A$2:$A$1000,MATCH(EDD!B8,kmenove_data!$B$2:$B$1000,0))</f>
        <v>#N/A</v>
      </c>
      <c r="D8" s="2" t="e">
        <f>LEFT((INDEX(kmenove_data!$I$2:$I$1000,MATCH(EDD!B8,kmenove_data!$B$2:$B$1000,0))),2)</f>
        <v>#N/A</v>
      </c>
      <c r="E8" s="2" t="e">
        <f>MID((INDEX(kmenove_data!$I$2:$I$1000,MATCH(EDD!B8,kmenove_data!$B$2:$B$1000,0))),3,1)</f>
        <v>#N/A</v>
      </c>
      <c r="F8" s="11"/>
      <c r="G8" s="8"/>
      <c r="H8" s="8"/>
      <c r="I8" s="8"/>
      <c r="J8" s="11"/>
      <c r="K8" s="2" t="e">
        <f>INDEX(kmenove_data!$H$2:$H$1000,MATCH(EDD!B8,kmenove_data!$B$2:$B$1000,0))</f>
        <v>#N/A</v>
      </c>
      <c r="L8" s="8"/>
      <c r="M8" s="8"/>
      <c r="N8" s="8"/>
      <c r="O8" s="8"/>
      <c r="P8" s="11"/>
      <c r="Q8" s="18" t="e">
        <f>(P8-(INDEX(kmenove_data!$G$2:$G$327,MATCH(EDD!B8,kmenove_data!$B$2:$B$327,0))))*1440</f>
        <v>#N/A</v>
      </c>
      <c r="R8" s="8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36">
      <c r="A9" s="3" t="s">
        <v>16</v>
      </c>
      <c r="B9" s="3"/>
      <c r="C9" s="3" t="e">
        <f>INDEX(kmenove_data!$A$2:$A$1000,MATCH(EDD!B9,kmenove_data!$B$2:$B$1000,0))</f>
        <v>#N/A</v>
      </c>
      <c r="D9" s="3" t="e">
        <f>LEFT((INDEX(kmenove_data!$E$2:$E$1000,MATCH(EDD!B9,kmenove_data!$B$2:$B$327,0))),2)</f>
        <v>#N/A</v>
      </c>
      <c r="E9" s="3" t="e">
        <f>MID((INDEX(kmenove_data!$E$2:$E$1000,MATCH(EDD!B9,kmenove_data!$B$2:$B$1000,0))),3,1)</f>
        <v>#N/A</v>
      </c>
      <c r="F9" s="12" t="e">
        <f>INDEX(kmenove_data!$K$2:$K$1000,MATCH(EDD!B9,kmenove_data!$B$2:$B$327,0))</f>
        <v>#N/A</v>
      </c>
      <c r="G9" s="9"/>
      <c r="H9" s="9"/>
      <c r="I9" s="9"/>
      <c r="J9" s="12" t="e">
        <f>F9</f>
        <v>#N/A</v>
      </c>
      <c r="K9" s="4" t="e">
        <f>INDEX(kmenove_data!$H$2:$H$1000,MATCH(EDD!B9,kmenove_data!$B$2:$B$1000,0))</f>
        <v>#N/A</v>
      </c>
      <c r="L9" s="9"/>
      <c r="M9" s="9"/>
      <c r="N9" s="9"/>
      <c r="O9" s="9"/>
      <c r="P9" s="12"/>
      <c r="Q9" s="3"/>
      <c r="R9" s="9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36">
      <c r="A10" s="3" t="s">
        <v>20</v>
      </c>
      <c r="B10" s="3">
        <f>B9</f>
        <v>0</v>
      </c>
      <c r="C10" s="3" t="e">
        <f>INDEX(kmenove_data!$A$2:$A$1000,MATCH(EDD!B10,kmenove_data!$B$2:$B$1000,0))</f>
        <v>#N/A</v>
      </c>
      <c r="D10" s="3" t="e">
        <f>LEFT((INDEX(kmenove_data!$I$2:$I$1000,MATCH(EDD!B10,kmenove_data!$B$2:$B$1000,0))),2)</f>
        <v>#N/A</v>
      </c>
      <c r="E10" s="3" t="e">
        <f>MID((INDEX(kmenove_data!$I$2:$I$1000,MATCH(EDD!B10,kmenove_data!$B$2:$B$1000,0))),3,1)</f>
        <v>#N/A</v>
      </c>
      <c r="F10" s="12"/>
      <c r="G10" s="9"/>
      <c r="H10" s="9"/>
      <c r="I10" s="9"/>
      <c r="J10" s="12"/>
      <c r="K10" s="4" t="e">
        <f>INDEX(kmenove_data!$H$2:$H$1000,MATCH(EDD!B10,kmenove_data!$B$2:$B$1000,0))</f>
        <v>#N/A</v>
      </c>
      <c r="L10" s="9"/>
      <c r="M10" s="9"/>
      <c r="N10" s="9"/>
      <c r="O10" s="9"/>
      <c r="P10" s="12"/>
      <c r="Q10" s="3" t="e">
        <f>(P10-(INDEX(kmenove_data!$G$2:$G$327,MATCH(EDD!B10,kmenove_data!$B$2:$B$327,0))))*1440</f>
        <v>#N/A</v>
      </c>
      <c r="R10" s="9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36">
      <c r="A11" s="2" t="s">
        <v>16</v>
      </c>
      <c r="B11" s="2"/>
      <c r="C11" s="2" t="e">
        <f>INDEX(kmenove_data!$A$2:$A$1000,MATCH(EDD!B11,kmenove_data!$B$2:$B$1000,0))</f>
        <v>#N/A</v>
      </c>
      <c r="D11" s="2" t="e">
        <f>LEFT((INDEX(kmenove_data!$E$2:$E$1000,MATCH(EDD!B11,kmenove_data!$B$2:$B$327,0))),2)</f>
        <v>#N/A</v>
      </c>
      <c r="E11" s="2" t="e">
        <f>MID((INDEX(kmenove_data!$E$2:$E$1000,MATCH(EDD!B11,kmenove_data!$B$2:$B$1000,0))),3,1)</f>
        <v>#N/A</v>
      </c>
      <c r="F11" s="11" t="e">
        <f>INDEX(kmenove_data!$K$2:$K$1000,MATCH(EDD!B11,kmenove_data!$B$2:$B$327,0))</f>
        <v>#N/A</v>
      </c>
      <c r="G11" s="8"/>
      <c r="H11" s="8"/>
      <c r="I11" s="8"/>
      <c r="J11" s="11" t="e">
        <f>F11</f>
        <v>#N/A</v>
      </c>
      <c r="K11" s="2" t="e">
        <f>INDEX(kmenove_data!$H$2:$H$1000,MATCH(EDD!B11,kmenove_data!$B$2:$B$1000,0))</f>
        <v>#N/A</v>
      </c>
      <c r="L11" s="8"/>
      <c r="M11" s="8"/>
      <c r="N11" s="8"/>
      <c r="O11" s="8"/>
      <c r="P11" s="11"/>
      <c r="Q11" s="16"/>
      <c r="R11" s="8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36">
      <c r="A12" s="2" t="s">
        <v>20</v>
      </c>
      <c r="B12" s="2">
        <f>B11</f>
        <v>0</v>
      </c>
      <c r="C12" s="2" t="e">
        <f>INDEX(kmenove_data!$A$2:$A$1000,MATCH(EDD!B12,kmenove_data!$B$2:$B$1000,0))</f>
        <v>#N/A</v>
      </c>
      <c r="D12" s="2" t="e">
        <f>LEFT((INDEX(kmenove_data!$I$2:$I$1000,MATCH(EDD!B12,kmenove_data!$B$2:$B$1000,0))),2)</f>
        <v>#N/A</v>
      </c>
      <c r="E12" s="2" t="e">
        <f>MID((INDEX(kmenove_data!$I$2:$I$1000,MATCH(EDD!B12,kmenove_data!$B$2:$B$1000,0))),3,1)</f>
        <v>#N/A</v>
      </c>
      <c r="F12" s="11"/>
      <c r="G12" s="8"/>
      <c r="H12" s="8"/>
      <c r="I12" s="8"/>
      <c r="J12" s="11"/>
      <c r="K12" s="2" t="e">
        <f>INDEX(kmenove_data!$H$2:$H$1000,MATCH(EDD!B12,kmenove_data!$B$2:$B$1000,0))</f>
        <v>#N/A</v>
      </c>
      <c r="L12" s="8"/>
      <c r="M12" s="8"/>
      <c r="N12" s="8"/>
      <c r="O12" s="8"/>
      <c r="P12" s="11"/>
      <c r="Q12" s="18" t="e">
        <f>(P12-(INDEX(kmenove_data!$G$2:$G$327,MATCH(EDD!B12,kmenove_data!$B$2:$B$327,0))))*1440</f>
        <v>#N/A</v>
      </c>
      <c r="R12" s="8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36">
      <c r="A13" s="3" t="s">
        <v>16</v>
      </c>
      <c r="B13" s="3"/>
      <c r="C13" s="3" t="e">
        <f>INDEX(kmenove_data!$A$2:$A$1000,MATCH(EDD!B13,kmenove_data!$B$2:$B$1000,0))</f>
        <v>#N/A</v>
      </c>
      <c r="D13" s="3" t="e">
        <f>LEFT((INDEX(kmenove_data!$E$2:$E$1000,MATCH(EDD!B13,kmenove_data!$B$2:$B$327,0))),2)</f>
        <v>#N/A</v>
      </c>
      <c r="E13" s="3" t="e">
        <f>MID((INDEX(kmenove_data!$E$2:$E$1000,MATCH(EDD!B13,kmenove_data!$B$2:$B$1000,0))),3,1)</f>
        <v>#N/A</v>
      </c>
      <c r="F13" s="12" t="e">
        <f>INDEX(kmenove_data!$K$2:$K$1000,MATCH(EDD!B13,kmenove_data!$B$2:$B$327,0))</f>
        <v>#N/A</v>
      </c>
      <c r="G13" s="9"/>
      <c r="H13" s="9"/>
      <c r="I13" s="9"/>
      <c r="J13" s="12" t="e">
        <f>F13</f>
        <v>#N/A</v>
      </c>
      <c r="K13" s="4" t="e">
        <f>INDEX(kmenove_data!$H$2:$H$1000,MATCH(EDD!B13,kmenove_data!$B$2:$B$1000,0))</f>
        <v>#N/A</v>
      </c>
      <c r="L13" s="9"/>
      <c r="M13" s="9"/>
      <c r="N13" s="9"/>
      <c r="O13" s="9"/>
      <c r="P13" s="12"/>
      <c r="Q13" s="3"/>
      <c r="R13" s="9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36">
      <c r="A14" s="3" t="s">
        <v>20</v>
      </c>
      <c r="B14" s="3">
        <f>B13</f>
        <v>0</v>
      </c>
      <c r="C14" s="3" t="e">
        <f>INDEX(kmenove_data!$A$2:$A$1000,MATCH(EDD!B14,kmenove_data!$B$2:$B$1000,0))</f>
        <v>#N/A</v>
      </c>
      <c r="D14" s="3" t="e">
        <f>LEFT((INDEX(kmenove_data!$I$2:$I$1000,MATCH(EDD!B14,kmenove_data!$B$2:$B$1000,0))),2)</f>
        <v>#N/A</v>
      </c>
      <c r="E14" s="3" t="e">
        <f>MID((INDEX(kmenove_data!$I$2:$I$1000,MATCH(EDD!B14,kmenove_data!$B$2:$B$1000,0))),3,1)</f>
        <v>#N/A</v>
      </c>
      <c r="F14" s="12"/>
      <c r="G14" s="9"/>
      <c r="H14" s="9"/>
      <c r="I14" s="9"/>
      <c r="J14" s="12"/>
      <c r="K14" s="4" t="e">
        <f>INDEX(kmenove_data!$H$2:$H$1000,MATCH(EDD!B14,kmenove_data!$B$2:$B$1000,0))</f>
        <v>#N/A</v>
      </c>
      <c r="L14" s="9"/>
      <c r="M14" s="9"/>
      <c r="N14" s="9"/>
      <c r="O14" s="9"/>
      <c r="P14" s="12"/>
      <c r="Q14" s="3" t="e">
        <f>(P14-(INDEX(kmenove_data!$G$2:$G$327,MATCH(EDD!B14,kmenove_data!$B$2:$B$327,0))))*1440</f>
        <v>#N/A</v>
      </c>
      <c r="R14" s="9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36">
      <c r="A15" s="2" t="s">
        <v>16</v>
      </c>
      <c r="B15" s="2"/>
      <c r="C15" s="2" t="e">
        <f>INDEX(kmenove_data!$A$2:$A$1000,MATCH(EDD!B15,kmenove_data!$B$2:$B$1000,0))</f>
        <v>#N/A</v>
      </c>
      <c r="D15" s="2" t="e">
        <f>LEFT((INDEX(kmenove_data!$E$2:$E$1000,MATCH(EDD!B15,kmenove_data!$B$2:$B$327,0))),2)</f>
        <v>#N/A</v>
      </c>
      <c r="E15" s="2" t="e">
        <f>MID((INDEX(kmenove_data!$E$2:$E$1000,MATCH(EDD!B15,kmenove_data!$B$2:$B$1000,0))),3,1)</f>
        <v>#N/A</v>
      </c>
      <c r="F15" s="11" t="e">
        <f>INDEX(kmenove_data!$K$2:$K$1000,MATCH(EDD!B15,kmenove_data!$B$2:$B$327,0))</f>
        <v>#N/A</v>
      </c>
      <c r="G15" s="8"/>
      <c r="H15" s="8"/>
      <c r="I15" s="8"/>
      <c r="J15" s="11" t="e">
        <f>F15</f>
        <v>#N/A</v>
      </c>
      <c r="K15" s="2" t="e">
        <f>INDEX(kmenove_data!$H$2:$H$1000,MATCH(EDD!B15,kmenove_data!$B$2:$B$1000,0))</f>
        <v>#N/A</v>
      </c>
      <c r="L15" s="8"/>
      <c r="M15" s="8"/>
      <c r="N15" s="8"/>
      <c r="O15" s="8"/>
      <c r="P15" s="11"/>
      <c r="Q15" s="16"/>
      <c r="R15" s="8"/>
      <c r="S15" s="2"/>
      <c r="T15" s="2"/>
      <c r="U15" s="2"/>
      <c r="V15" s="2"/>
      <c r="W15" s="2"/>
      <c r="X15" s="2"/>
      <c r="Y15" s="2"/>
      <c r="Z15" s="2"/>
      <c r="AA15" s="2"/>
      <c r="AB15" s="2"/>
      <c r="AJ15" s="21"/>
    </row>
    <row r="16" spans="1:36">
      <c r="A16" s="2" t="s">
        <v>20</v>
      </c>
      <c r="B16" s="2">
        <f>B15</f>
        <v>0</v>
      </c>
      <c r="C16" s="2" t="e">
        <f>INDEX(kmenove_data!$A$2:$A$1000,MATCH(EDD!B16,kmenove_data!$B$2:$B$1000,0))</f>
        <v>#N/A</v>
      </c>
      <c r="D16" s="2" t="e">
        <f>LEFT((INDEX(kmenove_data!$I$2:$I$1000,MATCH(EDD!B16,kmenove_data!$B$2:$B$1000,0))),2)</f>
        <v>#N/A</v>
      </c>
      <c r="E16" s="2" t="e">
        <f>MID((INDEX(kmenove_data!$I$2:$I$1000,MATCH(EDD!B16,kmenove_data!$B$2:$B$1000,0))),3,1)</f>
        <v>#N/A</v>
      </c>
      <c r="F16" s="11"/>
      <c r="G16" s="8"/>
      <c r="H16" s="8"/>
      <c r="I16" s="8"/>
      <c r="J16" s="11"/>
      <c r="K16" s="2" t="e">
        <f>INDEX(kmenove_data!$H$2:$H$1000,MATCH(EDD!B16,kmenove_data!$B$2:$B$1000,0))</f>
        <v>#N/A</v>
      </c>
      <c r="L16" s="8"/>
      <c r="M16" s="8"/>
      <c r="N16" s="8"/>
      <c r="O16" s="8"/>
      <c r="P16" s="11"/>
      <c r="Q16" s="18" t="e">
        <f>(P16-(INDEX(kmenove_data!$G$2:$G$327,MATCH(EDD!B16,kmenove_data!$B$2:$B$327,0))))*1440</f>
        <v>#N/A</v>
      </c>
      <c r="R16" s="8"/>
      <c r="S16" s="2"/>
      <c r="T16" s="2"/>
      <c r="U16" s="2"/>
      <c r="V16" s="2"/>
      <c r="W16" s="2"/>
      <c r="X16" s="2"/>
      <c r="Y16" s="2"/>
      <c r="Z16" s="2"/>
      <c r="AA16" s="2"/>
      <c r="AB16" s="2"/>
      <c r="AI16" s="22"/>
    </row>
    <row r="17" spans="1:28">
      <c r="A17" s="3" t="s">
        <v>16</v>
      </c>
      <c r="B17" s="3"/>
      <c r="C17" s="3" t="e">
        <f>INDEX(kmenove_data!$A$2:$A$1000,MATCH(EDD!B17,kmenove_data!$B$2:$B$1000,0))</f>
        <v>#N/A</v>
      </c>
      <c r="D17" s="3" t="e">
        <f>LEFT((INDEX(kmenove_data!$E$2:$E$1000,MATCH(EDD!B17,kmenove_data!$B$2:$B$327,0))),2)</f>
        <v>#N/A</v>
      </c>
      <c r="E17" s="3" t="e">
        <f>MID((INDEX(kmenove_data!$E$2:$E$1000,MATCH(EDD!B17,kmenove_data!$B$2:$B$1000,0))),3,1)</f>
        <v>#N/A</v>
      </c>
      <c r="F17" s="12" t="e">
        <f>INDEX(kmenove_data!$K$2:$K$1000,MATCH(EDD!B17,kmenove_data!$B$2:$B$327,0))</f>
        <v>#N/A</v>
      </c>
      <c r="G17" s="9"/>
      <c r="H17" s="9"/>
      <c r="I17" s="9"/>
      <c r="J17" s="12" t="e">
        <f>F17</f>
        <v>#N/A</v>
      </c>
      <c r="K17" s="4" t="e">
        <f>INDEX(kmenove_data!$H$2:$H$1000,MATCH(EDD!B17,kmenove_data!$B$2:$B$1000,0))</f>
        <v>#N/A</v>
      </c>
      <c r="L17" s="9"/>
      <c r="M17" s="9"/>
      <c r="N17" s="9"/>
      <c r="O17" s="9"/>
      <c r="P17" s="12"/>
      <c r="Q17" s="3"/>
      <c r="R17" s="9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28">
      <c r="A18" s="3" t="s">
        <v>20</v>
      </c>
      <c r="B18" s="3">
        <f>B17</f>
        <v>0</v>
      </c>
      <c r="C18" s="3" t="e">
        <f>INDEX(kmenove_data!$A$2:$A$1000,MATCH(EDD!B18,kmenove_data!$B$2:$B$1000,0))</f>
        <v>#N/A</v>
      </c>
      <c r="D18" s="3" t="e">
        <f>LEFT((INDEX(kmenove_data!$I$2:$I$1000,MATCH(EDD!B18,kmenove_data!$B$2:$B$1000,0))),2)</f>
        <v>#N/A</v>
      </c>
      <c r="E18" s="3" t="e">
        <f>MID((INDEX(kmenove_data!$I$2:$I$1000,MATCH(EDD!B18,kmenove_data!$B$2:$B$1000,0))),3,1)</f>
        <v>#N/A</v>
      </c>
      <c r="F18" s="12"/>
      <c r="G18" s="9"/>
      <c r="H18" s="9"/>
      <c r="I18" s="9"/>
      <c r="J18" s="12"/>
      <c r="K18" s="4" t="e">
        <f>INDEX(kmenove_data!$H$2:$H$1000,MATCH(EDD!B18,kmenove_data!$B$2:$B$1000,0))</f>
        <v>#N/A</v>
      </c>
      <c r="L18" s="9"/>
      <c r="M18" s="9"/>
      <c r="N18" s="9"/>
      <c r="O18" s="9"/>
      <c r="P18" s="12"/>
      <c r="Q18" s="3" t="e">
        <f>(P18-(INDEX(kmenove_data!$G$2:$G$327,MATCH(EDD!B18,kmenove_data!$B$2:$B$327,0))))*1440</f>
        <v>#N/A</v>
      </c>
      <c r="R18" s="9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28">
      <c r="A19" s="2" t="s">
        <v>16</v>
      </c>
      <c r="B19" s="2"/>
      <c r="C19" s="2" t="e">
        <f>INDEX(kmenove_data!$A$2:$A$1000,MATCH(EDD!B19,kmenove_data!$B$2:$B$1000,0))</f>
        <v>#N/A</v>
      </c>
      <c r="D19" s="2" t="e">
        <f>LEFT((INDEX(kmenove_data!$E$2:$E$1000,MATCH(EDD!B19,kmenove_data!$B$2:$B$327,0))),2)</f>
        <v>#N/A</v>
      </c>
      <c r="E19" s="2" t="e">
        <f>MID((INDEX(kmenove_data!$E$2:$E$1000,MATCH(EDD!B19,kmenove_data!$B$2:$B$1000,0))),3,1)</f>
        <v>#N/A</v>
      </c>
      <c r="F19" s="11" t="e">
        <f>INDEX(kmenove_data!$K$2:$K$1000,MATCH(EDD!B19,kmenove_data!$B$2:$B$327,0))</f>
        <v>#N/A</v>
      </c>
      <c r="G19" s="8"/>
      <c r="H19" s="8"/>
      <c r="I19" s="8"/>
      <c r="J19" s="11" t="e">
        <f>F19</f>
        <v>#N/A</v>
      </c>
      <c r="K19" s="2" t="e">
        <f>INDEX(kmenove_data!$H$2:$H$1000,MATCH(EDD!B19,kmenove_data!$B$2:$B$1000,0))</f>
        <v>#N/A</v>
      </c>
      <c r="L19" s="8"/>
      <c r="M19" s="8"/>
      <c r="N19" s="8"/>
      <c r="O19" s="8"/>
      <c r="P19" s="11"/>
      <c r="Q19" s="16"/>
      <c r="R19" s="8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>
      <c r="A20" s="2" t="s">
        <v>20</v>
      </c>
      <c r="B20" s="2">
        <f>B19</f>
        <v>0</v>
      </c>
      <c r="C20" s="2" t="e">
        <f>INDEX(kmenove_data!$A$2:$A$1000,MATCH(EDD!B20,kmenove_data!$B$2:$B$1000,0))</f>
        <v>#N/A</v>
      </c>
      <c r="D20" s="2" t="e">
        <f>LEFT((INDEX(kmenove_data!$I$2:$I$1000,MATCH(EDD!B20,kmenove_data!$B$2:$B$1000,0))),2)</f>
        <v>#N/A</v>
      </c>
      <c r="E20" s="2" t="e">
        <f>MID((INDEX(kmenove_data!$I$2:$I$1000,MATCH(EDD!B20,kmenove_data!$B$2:$B$1000,0))),3,1)</f>
        <v>#N/A</v>
      </c>
      <c r="F20" s="11"/>
      <c r="G20" s="8"/>
      <c r="H20" s="8"/>
      <c r="I20" s="8"/>
      <c r="J20" s="11"/>
      <c r="K20" s="2" t="e">
        <f>INDEX(kmenove_data!$H$2:$H$1000,MATCH(EDD!B20,kmenove_data!$B$2:$B$1000,0))</f>
        <v>#N/A</v>
      </c>
      <c r="L20" s="8"/>
      <c r="M20" s="8"/>
      <c r="N20" s="8"/>
      <c r="O20" s="8"/>
      <c r="P20" s="11"/>
      <c r="Q20" s="18" t="e">
        <f>(P20-(INDEX(kmenove_data!$G$2:$G$327,MATCH(EDD!B20,kmenove_data!$B$2:$B$327,0))))*1440</f>
        <v>#N/A</v>
      </c>
      <c r="R20" s="8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>
      <c r="A21" s="3" t="s">
        <v>16</v>
      </c>
      <c r="B21" s="3"/>
      <c r="C21" s="3" t="e">
        <f>INDEX(kmenove_data!$A$2:$A$1000,MATCH(EDD!B21,kmenove_data!$B$2:$B$1000,0))</f>
        <v>#N/A</v>
      </c>
      <c r="D21" s="3" t="e">
        <f>LEFT((INDEX(kmenove_data!$E$2:$E$1000,MATCH(EDD!B21,kmenove_data!$B$2:$B$327,0))),2)</f>
        <v>#N/A</v>
      </c>
      <c r="E21" s="3" t="e">
        <f>MID((INDEX(kmenove_data!$E$2:$E$1000,MATCH(EDD!B21,kmenove_data!$B$2:$B$1000,0))),3,1)</f>
        <v>#N/A</v>
      </c>
      <c r="F21" s="12" t="e">
        <f>INDEX(kmenove_data!$K$2:$K$1000,MATCH(EDD!B21,kmenove_data!$B$2:$B$327,0))</f>
        <v>#N/A</v>
      </c>
      <c r="G21" s="9"/>
      <c r="H21" s="9"/>
      <c r="I21" s="9"/>
      <c r="J21" s="12" t="e">
        <f>F21</f>
        <v>#N/A</v>
      </c>
      <c r="K21" s="4" t="e">
        <f>INDEX(kmenove_data!$H$2:$H$1000,MATCH(EDD!B21,kmenove_data!$B$2:$B$1000,0))</f>
        <v>#N/A</v>
      </c>
      <c r="L21" s="9"/>
      <c r="M21" s="9"/>
      <c r="N21" s="9"/>
      <c r="O21" s="9"/>
      <c r="P21" s="12"/>
      <c r="Q21" s="3"/>
      <c r="R21" s="9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>
      <c r="A22" s="3" t="s">
        <v>20</v>
      </c>
      <c r="B22" s="3">
        <f>B21</f>
        <v>0</v>
      </c>
      <c r="C22" s="3" t="e">
        <f>INDEX(kmenove_data!$A$2:$A$1000,MATCH(EDD!B22,kmenove_data!$B$2:$B$1000,0))</f>
        <v>#N/A</v>
      </c>
      <c r="D22" s="3" t="e">
        <f>LEFT((INDEX(kmenove_data!$I$2:$I$1000,MATCH(EDD!B22,kmenove_data!$B$2:$B$1000,0))),2)</f>
        <v>#N/A</v>
      </c>
      <c r="E22" s="3" t="e">
        <f>MID((INDEX(kmenove_data!$I$2:$I$1000,MATCH(EDD!B22,kmenove_data!$B$2:$B$1000,0))),3,1)</f>
        <v>#N/A</v>
      </c>
      <c r="F22" s="12"/>
      <c r="G22" s="9"/>
      <c r="H22" s="9"/>
      <c r="I22" s="9"/>
      <c r="J22" s="12"/>
      <c r="K22" s="4" t="e">
        <f>INDEX(kmenove_data!$H$2:$H$1000,MATCH(EDD!B22,kmenove_data!$B$2:$B$1000,0))</f>
        <v>#N/A</v>
      </c>
      <c r="L22" s="9"/>
      <c r="M22" s="9"/>
      <c r="N22" s="9"/>
      <c r="O22" s="9"/>
      <c r="P22" s="12"/>
      <c r="Q22" s="3" t="e">
        <f>(P22-(INDEX(kmenove_data!$G$2:$G$327,MATCH(EDD!B22,kmenove_data!$B$2:$B$327,0))))*1440</f>
        <v>#N/A</v>
      </c>
      <c r="R22" s="9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>
      <c r="A23" s="2" t="s">
        <v>16</v>
      </c>
      <c r="B23" s="2"/>
      <c r="C23" s="2" t="e">
        <f>INDEX(kmenove_data!$A$2:$A$1000,MATCH(EDD!B23,kmenove_data!$B$2:$B$1000,0))</f>
        <v>#N/A</v>
      </c>
      <c r="D23" s="2" t="e">
        <f>LEFT((INDEX(kmenove_data!$E$2:$E$1000,MATCH(EDD!B23,kmenove_data!$B$2:$B$327,0))),2)</f>
        <v>#N/A</v>
      </c>
      <c r="E23" s="2" t="e">
        <f>MID((INDEX(kmenove_data!$E$2:$E$1000,MATCH(EDD!B23,kmenove_data!$B$2:$B$1000,0))),3,1)</f>
        <v>#N/A</v>
      </c>
      <c r="F23" s="11" t="e">
        <f>INDEX(kmenove_data!$K$2:$K$1000,MATCH(EDD!B23,kmenove_data!$B$2:$B$327,0))</f>
        <v>#N/A</v>
      </c>
      <c r="G23" s="8"/>
      <c r="H23" s="8"/>
      <c r="I23" s="8"/>
      <c r="J23" s="11" t="e">
        <f>F23</f>
        <v>#N/A</v>
      </c>
      <c r="K23" s="2" t="e">
        <f>INDEX(kmenove_data!$H$2:$H$1000,MATCH(EDD!B23,kmenove_data!$B$2:$B$1000,0))</f>
        <v>#N/A</v>
      </c>
      <c r="L23" s="8"/>
      <c r="M23" s="8"/>
      <c r="N23" s="8"/>
      <c r="O23" s="8"/>
      <c r="P23" s="11"/>
      <c r="Q23" s="16"/>
      <c r="R23" s="8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>
      <c r="A24" s="2" t="s">
        <v>20</v>
      </c>
      <c r="B24" s="2">
        <f>B23</f>
        <v>0</v>
      </c>
      <c r="C24" s="2" t="e">
        <f>INDEX(kmenove_data!$A$2:$A$1000,MATCH(EDD!B24,kmenove_data!$B$2:$B$1000,0))</f>
        <v>#N/A</v>
      </c>
      <c r="D24" s="2" t="e">
        <f>LEFT((INDEX(kmenove_data!$I$2:$I$1000,MATCH(EDD!B24,kmenove_data!$B$2:$B$1000,0))),2)</f>
        <v>#N/A</v>
      </c>
      <c r="E24" s="2" t="e">
        <f>MID((INDEX(kmenove_data!$I$2:$I$1000,MATCH(EDD!B24,kmenove_data!$B$2:$B$1000,0))),3,1)</f>
        <v>#N/A</v>
      </c>
      <c r="F24" s="11"/>
      <c r="G24" s="8"/>
      <c r="H24" s="8"/>
      <c r="I24" s="8"/>
      <c r="J24" s="11"/>
      <c r="K24" s="2" t="e">
        <f>INDEX(kmenove_data!$H$2:$H$1000,MATCH(EDD!B24,kmenove_data!$B$2:$B$1000,0))</f>
        <v>#N/A</v>
      </c>
      <c r="L24" s="8"/>
      <c r="M24" s="8"/>
      <c r="N24" s="8"/>
      <c r="O24" s="8"/>
      <c r="P24" s="11"/>
      <c r="Q24" s="18" t="e">
        <f>(P24-(INDEX(kmenove_data!$G$2:$G$327,MATCH(EDD!B24,kmenove_data!$B$2:$B$327,0))))*1440</f>
        <v>#N/A</v>
      </c>
      <c r="R24" s="8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>
      <c r="A25" s="3" t="s">
        <v>16</v>
      </c>
      <c r="B25" s="3"/>
      <c r="C25" s="3" t="e">
        <f>INDEX(kmenove_data!$A$2:$A$1000,MATCH(EDD!B25,kmenove_data!$B$2:$B$1000,0))</f>
        <v>#N/A</v>
      </c>
      <c r="D25" s="3" t="e">
        <f>LEFT((INDEX(kmenove_data!$E$2:$E$1000,MATCH(EDD!B25,kmenove_data!$B$2:$B$327,0))),2)</f>
        <v>#N/A</v>
      </c>
      <c r="E25" s="3" t="e">
        <f>MID((INDEX(kmenove_data!$E$2:$E$1000,MATCH(EDD!B25,kmenove_data!$B$2:$B$1000,0))),3,1)</f>
        <v>#N/A</v>
      </c>
      <c r="F25" s="12" t="e">
        <f>INDEX(kmenove_data!$K$2:$K$1000,MATCH(EDD!B25,kmenove_data!$B$2:$B$327,0))</f>
        <v>#N/A</v>
      </c>
      <c r="G25" s="9"/>
      <c r="H25" s="9"/>
      <c r="I25" s="9"/>
      <c r="J25" s="12" t="e">
        <f>F25</f>
        <v>#N/A</v>
      </c>
      <c r="K25" s="4" t="e">
        <f>INDEX(kmenove_data!$H$2:$H$1000,MATCH(EDD!B25,kmenove_data!$B$2:$B$1000,0))</f>
        <v>#N/A</v>
      </c>
      <c r="L25" s="9"/>
      <c r="M25" s="9"/>
      <c r="N25" s="9"/>
      <c r="O25" s="9"/>
      <c r="P25" s="12"/>
      <c r="Q25" s="3"/>
      <c r="R25" s="9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>
      <c r="A26" s="3" t="s">
        <v>20</v>
      </c>
      <c r="B26" s="3">
        <f>B25</f>
        <v>0</v>
      </c>
      <c r="C26" s="3" t="e">
        <f>INDEX(kmenove_data!$A$2:$A$1000,MATCH(EDD!B26,kmenove_data!$B$2:$B$1000,0))</f>
        <v>#N/A</v>
      </c>
      <c r="D26" s="3" t="e">
        <f>LEFT((INDEX(kmenove_data!$I$2:$I$1000,MATCH(EDD!B26,kmenove_data!$B$2:$B$1000,0))),2)</f>
        <v>#N/A</v>
      </c>
      <c r="E26" s="3" t="e">
        <f>MID((INDEX(kmenove_data!$I$2:$I$1000,MATCH(EDD!B26,kmenove_data!$B$2:$B$1000,0))),3,1)</f>
        <v>#N/A</v>
      </c>
      <c r="F26" s="12"/>
      <c r="G26" s="9"/>
      <c r="H26" s="9"/>
      <c r="I26" s="9"/>
      <c r="J26" s="12"/>
      <c r="K26" s="4" t="e">
        <f>INDEX(kmenove_data!$H$2:$H$1000,MATCH(EDD!B26,kmenove_data!$B$2:$B$1000,0))</f>
        <v>#N/A</v>
      </c>
      <c r="L26" s="9"/>
      <c r="M26" s="9"/>
      <c r="N26" s="9"/>
      <c r="O26" s="9"/>
      <c r="P26" s="12"/>
      <c r="Q26" s="3" t="e">
        <f>(P26-(INDEX(kmenove_data!$G$2:$G$327,MATCH(EDD!B26,kmenove_data!$B$2:$B$327,0))))*1440</f>
        <v>#N/A</v>
      </c>
      <c r="R26" s="9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>
      <c r="A27" s="2" t="s">
        <v>16</v>
      </c>
      <c r="B27" s="2"/>
      <c r="C27" s="2" t="e">
        <f>INDEX(kmenove_data!$A$2:$A$1000,MATCH(EDD!B27,kmenove_data!$B$2:$B$1000,0))</f>
        <v>#N/A</v>
      </c>
      <c r="D27" s="2" t="e">
        <f>LEFT((INDEX(kmenove_data!$E$2:$E$1000,MATCH(EDD!B27,kmenove_data!$B$2:$B$327,0))),2)</f>
        <v>#N/A</v>
      </c>
      <c r="E27" s="2" t="e">
        <f>MID((INDEX(kmenove_data!$E$2:$E$1000,MATCH(EDD!B27,kmenove_data!$B$2:$B$1000,0))),3,1)</f>
        <v>#N/A</v>
      </c>
      <c r="F27" s="11" t="e">
        <f>INDEX(kmenove_data!$K$2:$K$1000,MATCH(EDD!B27,kmenove_data!$B$2:$B$327,0))</f>
        <v>#N/A</v>
      </c>
      <c r="G27" s="8"/>
      <c r="H27" s="8"/>
      <c r="I27" s="8"/>
      <c r="J27" s="11" t="e">
        <f>F27</f>
        <v>#N/A</v>
      </c>
      <c r="K27" s="2" t="e">
        <f>INDEX(kmenove_data!$H$2:$H$1000,MATCH(EDD!B27,kmenove_data!$B$2:$B$1000,0))</f>
        <v>#N/A</v>
      </c>
      <c r="L27" s="8"/>
      <c r="M27" s="8"/>
      <c r="N27" s="8"/>
      <c r="O27" s="8"/>
      <c r="P27" s="11"/>
      <c r="Q27" s="16"/>
      <c r="R27" s="8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>
      <c r="A28" s="2" t="s">
        <v>20</v>
      </c>
      <c r="B28" s="2">
        <f>B27</f>
        <v>0</v>
      </c>
      <c r="C28" s="2" t="e">
        <f>INDEX(kmenove_data!$A$2:$A$1000,MATCH(EDD!B28,kmenove_data!$B$2:$B$1000,0))</f>
        <v>#N/A</v>
      </c>
      <c r="D28" s="2" t="e">
        <f>LEFT((INDEX(kmenove_data!$I$2:$I$1000,MATCH(EDD!B28,kmenove_data!$B$2:$B$1000,0))),2)</f>
        <v>#N/A</v>
      </c>
      <c r="E28" s="2" t="e">
        <f>MID((INDEX(kmenove_data!$I$2:$I$1000,MATCH(EDD!B28,kmenove_data!$B$2:$B$1000,0))),3,1)</f>
        <v>#N/A</v>
      </c>
      <c r="F28" s="11"/>
      <c r="G28" s="8"/>
      <c r="H28" s="8"/>
      <c r="I28" s="8"/>
      <c r="J28" s="11"/>
      <c r="K28" s="2" t="e">
        <f>INDEX(kmenove_data!$H$2:$H$1000,MATCH(EDD!B28,kmenove_data!$B$2:$B$1000,0))</f>
        <v>#N/A</v>
      </c>
      <c r="L28" s="8"/>
      <c r="M28" s="8"/>
      <c r="N28" s="8"/>
      <c r="O28" s="8"/>
      <c r="P28" s="11"/>
      <c r="Q28" s="18" t="e">
        <f>(P28-(INDEX(kmenove_data!$G$2:$G$327,MATCH(EDD!B28,kmenove_data!$B$2:$B$327,0))))*1440</f>
        <v>#N/A</v>
      </c>
      <c r="R28" s="8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>
      <c r="A29" s="3" t="s">
        <v>16</v>
      </c>
      <c r="B29" s="3"/>
      <c r="C29" s="3" t="e">
        <f>INDEX(kmenove_data!$A$2:$A$1000,MATCH(EDD!B29,kmenove_data!$B$2:$B$1000,0))</f>
        <v>#N/A</v>
      </c>
      <c r="D29" s="3" t="e">
        <f>LEFT((INDEX(kmenove_data!$E$2:$E$1000,MATCH(EDD!B29,kmenove_data!$B$2:$B$327,0))),2)</f>
        <v>#N/A</v>
      </c>
      <c r="E29" s="3" t="e">
        <f>MID((INDEX(kmenove_data!$E$2:$E$1000,MATCH(EDD!B29,kmenove_data!$B$2:$B$1000,0))),3,1)</f>
        <v>#N/A</v>
      </c>
      <c r="F29" s="12" t="e">
        <f>INDEX(kmenove_data!$K$2:$K$1000,MATCH(EDD!B29,kmenove_data!$B$2:$B$327,0))</f>
        <v>#N/A</v>
      </c>
      <c r="G29" s="9"/>
      <c r="H29" s="9"/>
      <c r="I29" s="9"/>
      <c r="J29" s="12" t="e">
        <f>F29</f>
        <v>#N/A</v>
      </c>
      <c r="K29" s="4" t="e">
        <f>INDEX(kmenove_data!$H$2:$H$1000,MATCH(EDD!B29,kmenove_data!$B$2:$B$1000,0))</f>
        <v>#N/A</v>
      </c>
      <c r="L29" s="9"/>
      <c r="M29" s="9"/>
      <c r="N29" s="9"/>
      <c r="O29" s="9"/>
      <c r="P29" s="12"/>
      <c r="Q29" s="3"/>
      <c r="R29" s="9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>
      <c r="A30" s="3" t="s">
        <v>20</v>
      </c>
      <c r="B30" s="3">
        <f>B29</f>
        <v>0</v>
      </c>
      <c r="C30" s="3" t="e">
        <f>INDEX(kmenove_data!$A$2:$A$1000,MATCH(EDD!B30,kmenove_data!$B$2:$B$1000,0))</f>
        <v>#N/A</v>
      </c>
      <c r="D30" s="3" t="e">
        <f>LEFT((INDEX(kmenove_data!$I$2:$I$1000,MATCH(EDD!B30,kmenove_data!$B$2:$B$1000,0))),2)</f>
        <v>#N/A</v>
      </c>
      <c r="E30" s="3" t="e">
        <f>MID((INDEX(kmenove_data!$I$2:$I$1000,MATCH(EDD!B30,kmenove_data!$B$2:$B$1000,0))),3,1)</f>
        <v>#N/A</v>
      </c>
      <c r="F30" s="12"/>
      <c r="G30" s="9"/>
      <c r="H30" s="9"/>
      <c r="I30" s="9"/>
      <c r="J30" s="12"/>
      <c r="K30" s="4" t="e">
        <f>INDEX(kmenove_data!$H$2:$H$1000,MATCH(EDD!B30,kmenove_data!$B$2:$B$1000,0))</f>
        <v>#N/A</v>
      </c>
      <c r="L30" s="9"/>
      <c r="M30" s="9"/>
      <c r="N30" s="9"/>
      <c r="O30" s="9"/>
      <c r="P30" s="12"/>
      <c r="Q30" s="3" t="e">
        <f>(P30-(INDEX(kmenove_data!$G$2:$G$327,MATCH(EDD!B30,kmenove_data!$B$2:$B$327,0))))*1440</f>
        <v>#N/A</v>
      </c>
      <c r="R30" s="9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>
      <c r="A31" s="2" t="s">
        <v>16</v>
      </c>
      <c r="B31" s="2"/>
      <c r="C31" s="2" t="e">
        <f>INDEX(kmenove_data!$A$2:$A$1000,MATCH(EDD!B31,kmenove_data!$B$2:$B$1000,0))</f>
        <v>#N/A</v>
      </c>
      <c r="D31" s="2" t="e">
        <f>LEFT((INDEX(kmenove_data!$E$2:$E$1000,MATCH(EDD!B31,kmenove_data!$B$2:$B$327,0))),2)</f>
        <v>#N/A</v>
      </c>
      <c r="E31" s="2" t="e">
        <f>MID((INDEX(kmenove_data!$E$2:$E$1000,MATCH(EDD!B31,kmenove_data!$B$2:$B$1000,0))),3,1)</f>
        <v>#N/A</v>
      </c>
      <c r="F31" s="11" t="e">
        <f>INDEX(kmenove_data!$K$2:$K$1000,MATCH(EDD!B31,kmenove_data!$B$2:$B$327,0))</f>
        <v>#N/A</v>
      </c>
      <c r="G31" s="8"/>
      <c r="H31" s="8"/>
      <c r="I31" s="8"/>
      <c r="J31" s="11" t="e">
        <f>F31</f>
        <v>#N/A</v>
      </c>
      <c r="K31" s="2" t="e">
        <f>INDEX(kmenove_data!$H$2:$H$1000,MATCH(EDD!B31,kmenove_data!$B$2:$B$1000,0))</f>
        <v>#N/A</v>
      </c>
      <c r="L31" s="8"/>
      <c r="M31" s="8"/>
      <c r="N31" s="8"/>
      <c r="O31" s="8"/>
      <c r="P31" s="11"/>
      <c r="Q31" s="16"/>
      <c r="R31" s="8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>
      <c r="A32" s="2" t="s">
        <v>20</v>
      </c>
      <c r="B32" s="2">
        <f>B31</f>
        <v>0</v>
      </c>
      <c r="C32" s="2" t="e">
        <f>INDEX(kmenove_data!$A$2:$A$1000,MATCH(EDD!B32,kmenove_data!$B$2:$B$1000,0))</f>
        <v>#N/A</v>
      </c>
      <c r="D32" s="2" t="e">
        <f>LEFT((INDEX(kmenove_data!$I$2:$I$1000,MATCH(EDD!B32,kmenove_data!$B$2:$B$1000,0))),2)</f>
        <v>#N/A</v>
      </c>
      <c r="E32" s="2" t="e">
        <f>MID((INDEX(kmenove_data!$I$2:$I$1000,MATCH(EDD!B32,kmenove_data!$B$2:$B$1000,0))),3,1)</f>
        <v>#N/A</v>
      </c>
      <c r="F32" s="11"/>
      <c r="G32" s="8"/>
      <c r="H32" s="8"/>
      <c r="I32" s="8"/>
      <c r="J32" s="11"/>
      <c r="K32" s="2" t="e">
        <f>INDEX(kmenove_data!$H$2:$H$1000,MATCH(EDD!B32,kmenove_data!$B$2:$B$1000,0))</f>
        <v>#N/A</v>
      </c>
      <c r="L32" s="8"/>
      <c r="M32" s="8"/>
      <c r="N32" s="8"/>
      <c r="O32" s="8"/>
      <c r="P32" s="11"/>
      <c r="Q32" s="18" t="e">
        <f>(P32-(INDEX(kmenove_data!$G$2:$G$327,MATCH(EDD!B32,kmenove_data!$B$2:$B$327,0))))*1440</f>
        <v>#N/A</v>
      </c>
      <c r="R32" s="8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>
      <c r="A33" s="3" t="s">
        <v>16</v>
      </c>
      <c r="B33" s="3"/>
      <c r="C33" s="3" t="e">
        <f>INDEX(kmenove_data!$A$2:$A$1000,MATCH(EDD!B33,kmenove_data!$B$2:$B$1000,0))</f>
        <v>#N/A</v>
      </c>
      <c r="D33" s="3" t="e">
        <f>LEFT((INDEX(kmenove_data!$E$2:$E$1000,MATCH(EDD!B33,kmenove_data!$B$2:$B$327,0))),2)</f>
        <v>#N/A</v>
      </c>
      <c r="E33" s="3" t="e">
        <f>MID((INDEX(kmenove_data!$E$2:$E$1000,MATCH(EDD!B33,kmenove_data!$B$2:$B$1000,0))),3,1)</f>
        <v>#N/A</v>
      </c>
      <c r="F33" s="12" t="e">
        <f>INDEX(kmenove_data!$K$2:$K$1000,MATCH(EDD!B33,kmenove_data!$B$2:$B$327,0))</f>
        <v>#N/A</v>
      </c>
      <c r="G33" s="9"/>
      <c r="H33" s="9"/>
      <c r="I33" s="9"/>
      <c r="J33" s="12" t="e">
        <f>F33</f>
        <v>#N/A</v>
      </c>
      <c r="K33" s="4" t="e">
        <f>INDEX(kmenove_data!$H$2:$H$1000,MATCH(EDD!B33,kmenove_data!$B$2:$B$1000,0))</f>
        <v>#N/A</v>
      </c>
      <c r="L33" s="9"/>
      <c r="M33" s="9"/>
      <c r="N33" s="9"/>
      <c r="O33" s="9"/>
      <c r="P33" s="12"/>
      <c r="Q33" s="3"/>
      <c r="R33" s="9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>
      <c r="A34" s="3" t="s">
        <v>20</v>
      </c>
      <c r="B34" s="3">
        <f>B33</f>
        <v>0</v>
      </c>
      <c r="C34" s="3" t="e">
        <f>INDEX(kmenove_data!$A$2:$A$1000,MATCH(EDD!B34,kmenove_data!$B$2:$B$1000,0))</f>
        <v>#N/A</v>
      </c>
      <c r="D34" s="3" t="e">
        <f>LEFT((INDEX(kmenove_data!$I$2:$I$1000,MATCH(EDD!B34,kmenove_data!$B$2:$B$1000,0))),2)</f>
        <v>#N/A</v>
      </c>
      <c r="E34" s="3" t="e">
        <f>MID((INDEX(kmenove_data!$I$2:$I$1000,MATCH(EDD!B34,kmenove_data!$B$2:$B$1000,0))),3,1)</f>
        <v>#N/A</v>
      </c>
      <c r="F34" s="12"/>
      <c r="G34" s="9"/>
      <c r="H34" s="9"/>
      <c r="I34" s="9"/>
      <c r="J34" s="12"/>
      <c r="K34" s="4" t="e">
        <f>INDEX(kmenove_data!$H$2:$H$1000,MATCH(EDD!B34,kmenove_data!$B$2:$B$1000,0))</f>
        <v>#N/A</v>
      </c>
      <c r="L34" s="9"/>
      <c r="M34" s="9"/>
      <c r="N34" s="9"/>
      <c r="O34" s="9"/>
      <c r="P34" s="12"/>
      <c r="Q34" s="3" t="e">
        <f>(P34-(INDEX(kmenove_data!$G$2:$G$327,MATCH(EDD!B34,kmenove_data!$B$2:$B$327,0))))*1440</f>
        <v>#N/A</v>
      </c>
      <c r="R34" s="9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>
      <c r="A35" s="2" t="s">
        <v>16</v>
      </c>
      <c r="B35" s="2"/>
      <c r="C35" s="2" t="e">
        <f>INDEX(kmenove_data!$A$2:$A$1000,MATCH(EDD!B35,kmenove_data!$B$2:$B$1000,0))</f>
        <v>#N/A</v>
      </c>
      <c r="D35" s="2" t="e">
        <f>LEFT((INDEX(kmenove_data!$E$2:$E$1000,MATCH(EDD!B35,kmenove_data!$B$2:$B$327,0))),2)</f>
        <v>#N/A</v>
      </c>
      <c r="E35" s="2" t="e">
        <f>MID((INDEX(kmenove_data!$E$2:$E$1000,MATCH(EDD!B35,kmenove_data!$B$2:$B$1000,0))),3,1)</f>
        <v>#N/A</v>
      </c>
      <c r="F35" s="11" t="e">
        <f>INDEX(kmenove_data!$K$2:$K$1000,MATCH(EDD!B35,kmenove_data!$B$2:$B$327,0))</f>
        <v>#N/A</v>
      </c>
      <c r="G35" s="8"/>
      <c r="H35" s="8"/>
      <c r="I35" s="8"/>
      <c r="J35" s="11" t="e">
        <f>F35</f>
        <v>#N/A</v>
      </c>
      <c r="K35" s="2" t="e">
        <f>INDEX(kmenove_data!$H$2:$H$1000,MATCH(EDD!B35,kmenove_data!$B$2:$B$1000,0))</f>
        <v>#N/A</v>
      </c>
      <c r="L35" s="8"/>
      <c r="M35" s="8"/>
      <c r="N35" s="8"/>
      <c r="O35" s="8"/>
      <c r="P35" s="11"/>
      <c r="Q35" s="16"/>
      <c r="R35" s="8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>
      <c r="A36" s="2" t="s">
        <v>20</v>
      </c>
      <c r="B36" s="2">
        <f>B35</f>
        <v>0</v>
      </c>
      <c r="C36" s="2" t="e">
        <f>INDEX(kmenove_data!$A$2:$A$1000,MATCH(EDD!B36,kmenove_data!$B$2:$B$1000,0))</f>
        <v>#N/A</v>
      </c>
      <c r="D36" s="2" t="e">
        <f>LEFT((INDEX(kmenove_data!$I$2:$I$1000,MATCH(EDD!B36,kmenove_data!$B$2:$B$1000,0))),2)</f>
        <v>#N/A</v>
      </c>
      <c r="E36" s="2" t="e">
        <f>MID((INDEX(kmenove_data!$I$2:$I$1000,MATCH(EDD!B36,kmenove_data!$B$2:$B$1000,0))),3,1)</f>
        <v>#N/A</v>
      </c>
      <c r="F36" s="11"/>
      <c r="G36" s="8"/>
      <c r="H36" s="8"/>
      <c r="I36" s="8"/>
      <c r="J36" s="11"/>
      <c r="K36" s="2" t="e">
        <f>INDEX(kmenove_data!$H$2:$H$1000,MATCH(EDD!B36,kmenove_data!$B$2:$B$1000,0))</f>
        <v>#N/A</v>
      </c>
      <c r="L36" s="8"/>
      <c r="M36" s="8"/>
      <c r="N36" s="8"/>
      <c r="O36" s="8"/>
      <c r="P36" s="11"/>
      <c r="Q36" s="18" t="e">
        <f>(P36-(INDEX(kmenove_data!$G$2:$G$327,MATCH(EDD!B36,kmenove_data!$B$2:$B$327,0))))*1440</f>
        <v>#N/A</v>
      </c>
      <c r="R36" s="8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>
      <c r="A37" s="3" t="s">
        <v>16</v>
      </c>
      <c r="B37" s="3"/>
      <c r="C37" s="3" t="e">
        <f>INDEX(kmenove_data!$A$2:$A$1000,MATCH(EDD!B37,kmenove_data!$B$2:$B$1000,0))</f>
        <v>#N/A</v>
      </c>
      <c r="D37" s="3" t="e">
        <f>LEFT((INDEX(kmenove_data!$E$2:$E$1000,MATCH(EDD!B37,kmenove_data!$B$2:$B$327,0))),2)</f>
        <v>#N/A</v>
      </c>
      <c r="E37" s="3" t="e">
        <f>MID((INDEX(kmenove_data!$E$2:$E$1000,MATCH(EDD!B37,kmenove_data!$B$2:$B$1000,0))),3,1)</f>
        <v>#N/A</v>
      </c>
      <c r="F37" s="12" t="e">
        <f>INDEX(kmenove_data!$K$2:$K$1000,MATCH(EDD!B37,kmenove_data!$B$2:$B$327,0))</f>
        <v>#N/A</v>
      </c>
      <c r="G37" s="9"/>
      <c r="H37" s="9"/>
      <c r="I37" s="9"/>
      <c r="J37" s="12" t="e">
        <f>F37</f>
        <v>#N/A</v>
      </c>
      <c r="K37" s="4" t="e">
        <f>INDEX(kmenove_data!$H$2:$H$1000,MATCH(EDD!B37,kmenove_data!$B$2:$B$1000,0))</f>
        <v>#N/A</v>
      </c>
      <c r="L37" s="9"/>
      <c r="M37" s="9"/>
      <c r="N37" s="9"/>
      <c r="O37" s="9"/>
      <c r="P37" s="12"/>
      <c r="Q37" s="3"/>
      <c r="R37" s="9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>
      <c r="A38" s="3" t="s">
        <v>20</v>
      </c>
      <c r="B38" s="3">
        <f>B37</f>
        <v>0</v>
      </c>
      <c r="C38" s="3" t="e">
        <f>INDEX(kmenove_data!$A$2:$A$1000,MATCH(EDD!B38,kmenove_data!$B$2:$B$1000,0))</f>
        <v>#N/A</v>
      </c>
      <c r="D38" s="3" t="e">
        <f>LEFT((INDEX(kmenove_data!$I$2:$I$1000,MATCH(EDD!B38,kmenove_data!$B$2:$B$1000,0))),2)</f>
        <v>#N/A</v>
      </c>
      <c r="E38" s="3" t="e">
        <f>MID((INDEX(kmenove_data!$I$2:$I$1000,MATCH(EDD!B38,kmenove_data!$B$2:$B$1000,0))),3,1)</f>
        <v>#N/A</v>
      </c>
      <c r="F38" s="12"/>
      <c r="G38" s="9"/>
      <c r="H38" s="9"/>
      <c r="I38" s="9"/>
      <c r="J38" s="12"/>
      <c r="K38" s="4" t="e">
        <f>INDEX(kmenove_data!$H$2:$H$1000,MATCH(EDD!B38,kmenove_data!$B$2:$B$1000,0))</f>
        <v>#N/A</v>
      </c>
      <c r="L38" s="9"/>
      <c r="M38" s="9"/>
      <c r="N38" s="9"/>
      <c r="O38" s="9"/>
      <c r="P38" s="12"/>
      <c r="Q38" s="3" t="e">
        <f>(P38-(INDEX(kmenove_data!$G$2:$G$327,MATCH(EDD!B38,kmenove_data!$B$2:$B$327,0))))*1440</f>
        <v>#N/A</v>
      </c>
      <c r="R38" s="9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>
      <c r="A39" s="2" t="s">
        <v>16</v>
      </c>
      <c r="B39" s="2"/>
      <c r="C39" s="2" t="e">
        <f>INDEX(kmenove_data!$A$2:$A$1000,MATCH(EDD!B39,kmenove_data!$B$2:$B$1000,0))</f>
        <v>#N/A</v>
      </c>
      <c r="D39" s="2" t="e">
        <f>LEFT((INDEX(kmenove_data!$E$2:$E$1000,MATCH(EDD!B39,kmenove_data!$B$2:$B$327,0))),2)</f>
        <v>#N/A</v>
      </c>
      <c r="E39" s="2" t="e">
        <f>MID((INDEX(kmenove_data!$E$2:$E$1000,MATCH(EDD!B39,kmenove_data!$B$2:$B$1000,0))),3,1)</f>
        <v>#N/A</v>
      </c>
      <c r="F39" s="11" t="e">
        <f>INDEX(kmenove_data!$K$2:$K$1000,MATCH(EDD!B39,kmenove_data!$B$2:$B$327,0))</f>
        <v>#N/A</v>
      </c>
      <c r="G39" s="8"/>
      <c r="H39" s="8"/>
      <c r="I39" s="8"/>
      <c r="J39" s="11" t="e">
        <f>F39</f>
        <v>#N/A</v>
      </c>
      <c r="K39" s="2" t="e">
        <f>INDEX(kmenove_data!$H$2:$H$1000,MATCH(EDD!B39,kmenove_data!$B$2:$B$1000,0))</f>
        <v>#N/A</v>
      </c>
      <c r="L39" s="8"/>
      <c r="M39" s="8"/>
      <c r="N39" s="8"/>
      <c r="O39" s="8"/>
      <c r="P39" s="11"/>
      <c r="Q39" s="16"/>
      <c r="R39" s="8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>
      <c r="A40" s="2" t="s">
        <v>20</v>
      </c>
      <c r="B40" s="2">
        <f>B39</f>
        <v>0</v>
      </c>
      <c r="C40" s="2" t="e">
        <f>INDEX(kmenove_data!$A$2:$A$1000,MATCH(EDD!B40,kmenove_data!$B$2:$B$1000,0))</f>
        <v>#N/A</v>
      </c>
      <c r="D40" s="2" t="e">
        <f>LEFT((INDEX(kmenove_data!$I$2:$I$1000,MATCH(EDD!B40,kmenove_data!$B$2:$B$1000,0))),2)</f>
        <v>#N/A</v>
      </c>
      <c r="E40" s="2" t="e">
        <f>MID((INDEX(kmenove_data!$I$2:$I$1000,MATCH(EDD!B40,kmenove_data!$B$2:$B$1000,0))),3,1)</f>
        <v>#N/A</v>
      </c>
      <c r="F40" s="11"/>
      <c r="G40" s="8"/>
      <c r="H40" s="8"/>
      <c r="I40" s="8"/>
      <c r="J40" s="11"/>
      <c r="K40" s="2" t="e">
        <f>INDEX(kmenove_data!$H$2:$H$1000,MATCH(EDD!B40,kmenove_data!$B$2:$B$1000,0))</f>
        <v>#N/A</v>
      </c>
      <c r="L40" s="8"/>
      <c r="M40" s="8"/>
      <c r="N40" s="8"/>
      <c r="O40" s="8"/>
      <c r="P40" s="11"/>
      <c r="Q40" s="18" t="e">
        <f>(P40-(INDEX(kmenove_data!$G$2:$G$327,MATCH(EDD!B40,kmenove_data!$B$2:$B$327,0))))*1440</f>
        <v>#N/A</v>
      </c>
      <c r="R40" s="8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>
      <c r="A41" s="3" t="s">
        <v>16</v>
      </c>
      <c r="B41" s="3"/>
      <c r="C41" s="3" t="e">
        <f>INDEX(kmenove_data!$A$2:$A$1000,MATCH(EDD!B41,kmenove_data!$B$2:$B$1000,0))</f>
        <v>#N/A</v>
      </c>
      <c r="D41" s="3" t="e">
        <f>LEFT((INDEX(kmenove_data!$E$2:$E$1000,MATCH(EDD!B41,kmenove_data!$B$2:$B$327,0))),2)</f>
        <v>#N/A</v>
      </c>
      <c r="E41" s="3" t="e">
        <f>MID((INDEX(kmenove_data!$E$2:$E$1000,MATCH(EDD!B41,kmenove_data!$B$2:$B$1000,0))),3,1)</f>
        <v>#N/A</v>
      </c>
      <c r="F41" s="12" t="e">
        <f>INDEX(kmenove_data!$K$2:$K$1000,MATCH(EDD!B41,kmenove_data!$B$2:$B$327,0))</f>
        <v>#N/A</v>
      </c>
      <c r="G41" s="9"/>
      <c r="H41" s="9"/>
      <c r="I41" s="9"/>
      <c r="J41" s="12" t="e">
        <f>F41</f>
        <v>#N/A</v>
      </c>
      <c r="K41" s="4" t="e">
        <f>INDEX(kmenove_data!$H$2:$H$1000,MATCH(EDD!B41,kmenove_data!$B$2:$B$1000,0))</f>
        <v>#N/A</v>
      </c>
      <c r="L41" s="9"/>
      <c r="M41" s="9"/>
      <c r="N41" s="9"/>
      <c r="O41" s="9"/>
      <c r="P41" s="12"/>
      <c r="Q41" s="3"/>
      <c r="R41" s="9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>
      <c r="A42" s="3" t="s">
        <v>20</v>
      </c>
      <c r="B42" s="3">
        <f>B41</f>
        <v>0</v>
      </c>
      <c r="C42" s="3" t="e">
        <f>INDEX(kmenove_data!$A$2:$A$1000,MATCH(EDD!B42,kmenove_data!$B$2:$B$1000,0))</f>
        <v>#N/A</v>
      </c>
      <c r="D42" s="3" t="e">
        <f>LEFT((INDEX(kmenove_data!$I$2:$I$1000,MATCH(EDD!B42,kmenove_data!$B$2:$B$1000,0))),2)</f>
        <v>#N/A</v>
      </c>
      <c r="E42" s="3" t="e">
        <f>MID((INDEX(kmenove_data!$I$2:$I$1000,MATCH(EDD!B42,kmenove_data!$B$2:$B$1000,0))),3,1)</f>
        <v>#N/A</v>
      </c>
      <c r="F42" s="12"/>
      <c r="G42" s="9"/>
      <c r="H42" s="9"/>
      <c r="I42" s="9"/>
      <c r="J42" s="12"/>
      <c r="K42" s="4" t="e">
        <f>INDEX(kmenove_data!$H$2:$H$1000,MATCH(EDD!B42,kmenove_data!$B$2:$B$1000,0))</f>
        <v>#N/A</v>
      </c>
      <c r="L42" s="9"/>
      <c r="M42" s="9"/>
      <c r="N42" s="9"/>
      <c r="O42" s="9"/>
      <c r="P42" s="12"/>
      <c r="Q42" s="3" t="e">
        <f>(P42-(INDEX(kmenove_data!$G$2:$G$327,MATCH(EDD!B42,kmenove_data!$B$2:$B$327,0))))*1440</f>
        <v>#N/A</v>
      </c>
      <c r="R42" s="9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>
      <c r="A43" s="2" t="s">
        <v>16</v>
      </c>
      <c r="B43" s="2"/>
      <c r="C43" s="2" t="e">
        <f>INDEX(kmenove_data!$A$2:$A$1000,MATCH(EDD!B43,kmenove_data!$B$2:$B$1000,0))</f>
        <v>#N/A</v>
      </c>
      <c r="D43" s="2" t="e">
        <f>LEFT((INDEX(kmenove_data!$E$2:$E$1000,MATCH(EDD!B43,kmenove_data!$B$2:$B$327,0))),2)</f>
        <v>#N/A</v>
      </c>
      <c r="E43" s="2" t="e">
        <f>MID((INDEX(kmenove_data!$E$2:$E$1000,MATCH(EDD!B43,kmenove_data!$B$2:$B$1000,0))),3,1)</f>
        <v>#N/A</v>
      </c>
      <c r="F43" s="11" t="e">
        <f>INDEX(kmenove_data!$K$2:$K$1000,MATCH(EDD!B43,kmenove_data!$B$2:$B$327,0))</f>
        <v>#N/A</v>
      </c>
      <c r="G43" s="8"/>
      <c r="H43" s="8"/>
      <c r="I43" s="8"/>
      <c r="J43" s="11" t="e">
        <f>F43</f>
        <v>#N/A</v>
      </c>
      <c r="K43" s="2" t="e">
        <f>INDEX(kmenove_data!$H$2:$H$1000,MATCH(EDD!B43,kmenove_data!$B$2:$B$1000,0))</f>
        <v>#N/A</v>
      </c>
      <c r="L43" s="8"/>
      <c r="M43" s="8"/>
      <c r="N43" s="8"/>
      <c r="O43" s="8"/>
      <c r="P43" s="11"/>
      <c r="Q43" s="16"/>
      <c r="R43" s="8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>
      <c r="A44" s="2" t="s">
        <v>20</v>
      </c>
      <c r="B44" s="2">
        <f>B43</f>
        <v>0</v>
      </c>
      <c r="C44" s="2" t="e">
        <f>INDEX(kmenove_data!$A$2:$A$1000,MATCH(EDD!B44,kmenove_data!$B$2:$B$1000,0))</f>
        <v>#N/A</v>
      </c>
      <c r="D44" s="2" t="e">
        <f>LEFT((INDEX(kmenove_data!$I$2:$I$1000,MATCH(EDD!B44,kmenove_data!$B$2:$B$1000,0))),2)</f>
        <v>#N/A</v>
      </c>
      <c r="E44" s="2" t="e">
        <f>MID((INDEX(kmenove_data!$I$2:$I$1000,MATCH(EDD!B44,kmenove_data!$B$2:$B$1000,0))),3,1)</f>
        <v>#N/A</v>
      </c>
      <c r="F44" s="11"/>
      <c r="G44" s="8"/>
      <c r="H44" s="8"/>
      <c r="I44" s="8"/>
      <c r="J44" s="11"/>
      <c r="K44" s="2" t="e">
        <f>INDEX(kmenove_data!$H$2:$H$1000,MATCH(EDD!B44,kmenove_data!$B$2:$B$1000,0))</f>
        <v>#N/A</v>
      </c>
      <c r="L44" s="8"/>
      <c r="M44" s="8"/>
      <c r="N44" s="8"/>
      <c r="O44" s="8"/>
      <c r="P44" s="11"/>
      <c r="Q44" s="18" t="e">
        <f>(P44-(INDEX(kmenove_data!$G$2:$G$327,MATCH(EDD!B44,kmenove_data!$B$2:$B$327,0))))*1440</f>
        <v>#N/A</v>
      </c>
      <c r="R44" s="8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>
      <c r="A45" s="3" t="s">
        <v>16</v>
      </c>
      <c r="B45" s="3"/>
      <c r="C45" s="3" t="e">
        <f>INDEX(kmenove_data!$A$2:$A$1000,MATCH(EDD!B45,kmenove_data!$B$2:$B$1000,0))</f>
        <v>#N/A</v>
      </c>
      <c r="D45" s="3" t="e">
        <f>LEFT((INDEX(kmenove_data!$E$2:$E$1000,MATCH(EDD!B45,kmenove_data!$B$2:$B$327,0))),2)</f>
        <v>#N/A</v>
      </c>
      <c r="E45" s="3" t="e">
        <f>MID((INDEX(kmenove_data!$E$2:$E$1000,MATCH(EDD!B45,kmenove_data!$B$2:$B$1000,0))),3,1)</f>
        <v>#N/A</v>
      </c>
      <c r="F45" s="12" t="e">
        <f>INDEX(kmenove_data!$K$2:$K$1000,MATCH(EDD!B45,kmenove_data!$B$2:$B$327,0))</f>
        <v>#N/A</v>
      </c>
      <c r="G45" s="9"/>
      <c r="H45" s="9"/>
      <c r="I45" s="9"/>
      <c r="J45" s="12" t="e">
        <f>F45</f>
        <v>#N/A</v>
      </c>
      <c r="K45" s="4" t="e">
        <f>INDEX(kmenove_data!$H$2:$H$1000,MATCH(EDD!B45,kmenove_data!$B$2:$B$1000,0))</f>
        <v>#N/A</v>
      </c>
      <c r="L45" s="9"/>
      <c r="M45" s="9"/>
      <c r="N45" s="9"/>
      <c r="O45" s="9"/>
      <c r="P45" s="12"/>
      <c r="Q45" s="3"/>
      <c r="R45" s="9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>
      <c r="A46" s="3" t="s">
        <v>20</v>
      </c>
      <c r="B46" s="3">
        <f>B45</f>
        <v>0</v>
      </c>
      <c r="C46" s="3" t="e">
        <f>INDEX(kmenove_data!$A$2:$A$1000,MATCH(EDD!B46,kmenove_data!$B$2:$B$1000,0))</f>
        <v>#N/A</v>
      </c>
      <c r="D46" s="3" t="e">
        <f>LEFT((INDEX(kmenove_data!$I$2:$I$1000,MATCH(EDD!B46,kmenove_data!$B$2:$B$1000,0))),2)</f>
        <v>#N/A</v>
      </c>
      <c r="E46" s="3" t="e">
        <f>MID((INDEX(kmenove_data!$I$2:$I$1000,MATCH(EDD!B46,kmenove_data!$B$2:$B$1000,0))),3,1)</f>
        <v>#N/A</v>
      </c>
      <c r="F46" s="12"/>
      <c r="G46" s="9"/>
      <c r="H46" s="9"/>
      <c r="I46" s="9"/>
      <c r="J46" s="12"/>
      <c r="K46" s="4" t="e">
        <f>INDEX(kmenove_data!$H$2:$H$1000,MATCH(EDD!B46,kmenove_data!$B$2:$B$1000,0))</f>
        <v>#N/A</v>
      </c>
      <c r="L46" s="9"/>
      <c r="M46" s="9"/>
      <c r="N46" s="9"/>
      <c r="O46" s="9"/>
      <c r="P46" s="12"/>
      <c r="Q46" s="3" t="e">
        <f>(P46-(INDEX(kmenove_data!$G$2:$G$327,MATCH(EDD!B46,kmenove_data!$B$2:$B$327,0))))*1440</f>
        <v>#N/A</v>
      </c>
      <c r="R46" s="9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>
      <c r="A47" s="2" t="s">
        <v>16</v>
      </c>
      <c r="B47" s="2"/>
      <c r="C47" s="2" t="e">
        <f>INDEX(kmenove_data!$A$2:$A$1000,MATCH(EDD!B47,kmenove_data!$B$2:$B$1000,0))</f>
        <v>#N/A</v>
      </c>
      <c r="D47" s="2" t="e">
        <f>LEFT((INDEX(kmenove_data!$E$2:$E$1000,MATCH(EDD!B47,kmenove_data!$B$2:$B$327,0))),2)</f>
        <v>#N/A</v>
      </c>
      <c r="E47" s="2" t="e">
        <f>MID((INDEX(kmenove_data!$E$2:$E$1000,MATCH(EDD!B47,kmenove_data!$B$2:$B$1000,0))),3,1)</f>
        <v>#N/A</v>
      </c>
      <c r="F47" s="11" t="e">
        <f>INDEX(kmenove_data!$K$2:$K$1000,MATCH(EDD!B47,kmenove_data!$B$2:$B$327,0))</f>
        <v>#N/A</v>
      </c>
      <c r="G47" s="8"/>
      <c r="H47" s="8"/>
      <c r="I47" s="8"/>
      <c r="J47" s="11" t="e">
        <f>F47</f>
        <v>#N/A</v>
      </c>
      <c r="K47" s="2" t="e">
        <f>INDEX(kmenove_data!$H$2:$H$1000,MATCH(EDD!B47,kmenove_data!$B$2:$B$1000,0))</f>
        <v>#N/A</v>
      </c>
      <c r="L47" s="8"/>
      <c r="M47" s="8"/>
      <c r="N47" s="8"/>
      <c r="O47" s="8"/>
      <c r="P47" s="11"/>
      <c r="Q47" s="16"/>
      <c r="R47" s="8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>
      <c r="A48" s="2" t="s">
        <v>20</v>
      </c>
      <c r="B48" s="2">
        <f>B47</f>
        <v>0</v>
      </c>
      <c r="C48" s="2" t="e">
        <f>INDEX(kmenove_data!$A$2:$A$1000,MATCH(EDD!B48,kmenove_data!$B$2:$B$1000,0))</f>
        <v>#N/A</v>
      </c>
      <c r="D48" s="2" t="e">
        <f>LEFT((INDEX(kmenove_data!$I$2:$I$1000,MATCH(EDD!B48,kmenove_data!$B$2:$B$1000,0))),2)</f>
        <v>#N/A</v>
      </c>
      <c r="E48" s="2" t="e">
        <f>MID((INDEX(kmenove_data!$I$2:$I$1000,MATCH(EDD!B48,kmenove_data!$B$2:$B$1000,0))),3,1)</f>
        <v>#N/A</v>
      </c>
      <c r="F48" s="11"/>
      <c r="G48" s="8"/>
      <c r="H48" s="8"/>
      <c r="I48" s="8"/>
      <c r="J48" s="11"/>
      <c r="K48" s="2" t="e">
        <f>INDEX(kmenove_data!$H$2:$H$1000,MATCH(EDD!B48,kmenove_data!$B$2:$B$1000,0))</f>
        <v>#N/A</v>
      </c>
      <c r="L48" s="8"/>
      <c r="M48" s="8"/>
      <c r="N48" s="8"/>
      <c r="O48" s="8"/>
      <c r="P48" s="11"/>
      <c r="Q48" s="18" t="e">
        <f>(P48-(INDEX(kmenove_data!$G$2:$G$327,MATCH(EDD!B48,kmenove_data!$B$2:$B$327,0))))*1440</f>
        <v>#N/A</v>
      </c>
      <c r="R48" s="8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>
      <c r="A49" s="3" t="s">
        <v>16</v>
      </c>
      <c r="B49" s="3"/>
      <c r="C49" s="3" t="e">
        <f>INDEX(kmenove_data!$A$2:$A$1000,MATCH(EDD!B49,kmenove_data!$B$2:$B$1000,0))</f>
        <v>#N/A</v>
      </c>
      <c r="D49" s="3" t="e">
        <f>LEFT((INDEX(kmenove_data!$E$2:$E$1000,MATCH(EDD!B49,kmenove_data!$B$2:$B$327,0))),2)</f>
        <v>#N/A</v>
      </c>
      <c r="E49" s="3" t="e">
        <f>MID((INDEX(kmenove_data!$E$2:$E$1000,MATCH(EDD!B49,kmenove_data!$B$2:$B$1000,0))),3,1)</f>
        <v>#N/A</v>
      </c>
      <c r="F49" s="12" t="e">
        <f>INDEX(kmenove_data!$K$2:$K$1000,MATCH(EDD!B49,kmenove_data!$B$2:$B$327,0))</f>
        <v>#N/A</v>
      </c>
      <c r="G49" s="9"/>
      <c r="H49" s="9"/>
      <c r="I49" s="9"/>
      <c r="J49" s="12" t="e">
        <f>F49</f>
        <v>#N/A</v>
      </c>
      <c r="K49" s="4" t="e">
        <f>INDEX(kmenove_data!$H$2:$H$1000,MATCH(EDD!B49,kmenove_data!$B$2:$B$1000,0))</f>
        <v>#N/A</v>
      </c>
      <c r="L49" s="9"/>
      <c r="M49" s="9"/>
      <c r="N49" s="9"/>
      <c r="O49" s="9"/>
      <c r="P49" s="12"/>
      <c r="Q49" s="3"/>
      <c r="R49" s="9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>
      <c r="A50" s="3" t="s">
        <v>20</v>
      </c>
      <c r="B50" s="3">
        <f>B49</f>
        <v>0</v>
      </c>
      <c r="C50" s="3" t="e">
        <f>INDEX(kmenove_data!$A$2:$A$1000,MATCH(EDD!B50,kmenove_data!$B$2:$B$1000,0))</f>
        <v>#N/A</v>
      </c>
      <c r="D50" s="3" t="e">
        <f>LEFT((INDEX(kmenove_data!$I$2:$I$1000,MATCH(EDD!B50,kmenove_data!$B$2:$B$1000,0))),2)</f>
        <v>#N/A</v>
      </c>
      <c r="E50" s="3" t="e">
        <f>MID((INDEX(kmenove_data!$I$2:$I$1000,MATCH(EDD!B50,kmenove_data!$B$2:$B$1000,0))),3,1)</f>
        <v>#N/A</v>
      </c>
      <c r="F50" s="12"/>
      <c r="G50" s="9"/>
      <c r="H50" s="9"/>
      <c r="I50" s="9"/>
      <c r="J50" s="12"/>
      <c r="K50" s="4" t="e">
        <f>INDEX(kmenove_data!$H$2:$H$1000,MATCH(EDD!B50,kmenove_data!$B$2:$B$1000,0))</f>
        <v>#N/A</v>
      </c>
      <c r="L50" s="9"/>
      <c r="M50" s="9"/>
      <c r="N50" s="9"/>
      <c r="O50" s="9"/>
      <c r="P50" s="12"/>
      <c r="Q50" s="3" t="e">
        <f>(P50-(INDEX(kmenove_data!$G$2:$G$327,MATCH(EDD!B50,kmenove_data!$B$2:$B$327,0))))*1440</f>
        <v>#N/A</v>
      </c>
      <c r="R50" s="9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>
      <c r="A51" s="2" t="s">
        <v>16</v>
      </c>
      <c r="B51" s="2"/>
      <c r="C51" s="2" t="e">
        <f>INDEX(kmenove_data!$A$2:$A$1000,MATCH(EDD!B51,kmenove_data!$B$2:$B$1000,0))</f>
        <v>#N/A</v>
      </c>
      <c r="D51" s="2" t="e">
        <f>LEFT((INDEX(kmenove_data!$E$2:$E$1000,MATCH(EDD!B51,kmenove_data!$B$2:$B$327,0))),2)</f>
        <v>#N/A</v>
      </c>
      <c r="E51" s="2" t="e">
        <f>MID((INDEX(kmenove_data!$E$2:$E$1000,MATCH(EDD!B51,kmenove_data!$B$2:$B$1000,0))),3,1)</f>
        <v>#N/A</v>
      </c>
      <c r="F51" s="11" t="e">
        <f>INDEX(kmenove_data!$K$2:$K$1000,MATCH(EDD!B51,kmenove_data!$B$2:$B$327,0))</f>
        <v>#N/A</v>
      </c>
      <c r="G51" s="8"/>
      <c r="H51" s="8"/>
      <c r="I51" s="8"/>
      <c r="J51" s="11" t="e">
        <f>F51</f>
        <v>#N/A</v>
      </c>
      <c r="K51" s="2" t="e">
        <f>INDEX(kmenove_data!$H$2:$H$1000,MATCH(EDD!B51,kmenove_data!$B$2:$B$1000,0))</f>
        <v>#N/A</v>
      </c>
      <c r="L51" s="8"/>
      <c r="M51" s="8"/>
      <c r="N51" s="8"/>
      <c r="O51" s="8"/>
      <c r="P51" s="11"/>
      <c r="Q51" s="16"/>
      <c r="R51" s="8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>
      <c r="A52" s="2" t="s">
        <v>20</v>
      </c>
      <c r="B52" s="2">
        <f>B51</f>
        <v>0</v>
      </c>
      <c r="C52" s="2" t="e">
        <f>INDEX(kmenove_data!$A$2:$A$1000,MATCH(EDD!B52,kmenove_data!$B$2:$B$1000,0))</f>
        <v>#N/A</v>
      </c>
      <c r="D52" s="2" t="e">
        <f>LEFT((INDEX(kmenove_data!$I$2:$I$1000,MATCH(EDD!B52,kmenove_data!$B$2:$B$1000,0))),2)</f>
        <v>#N/A</v>
      </c>
      <c r="E52" s="2" t="e">
        <f>MID((INDEX(kmenove_data!$I$2:$I$1000,MATCH(EDD!B52,kmenove_data!$B$2:$B$1000,0))),3,1)</f>
        <v>#N/A</v>
      </c>
      <c r="F52" s="11"/>
      <c r="G52" s="8"/>
      <c r="H52" s="8"/>
      <c r="I52" s="8"/>
      <c r="J52" s="11"/>
      <c r="K52" s="2" t="e">
        <f>INDEX(kmenove_data!$H$2:$H$1000,MATCH(EDD!B52,kmenove_data!$B$2:$B$1000,0))</f>
        <v>#N/A</v>
      </c>
      <c r="L52" s="8"/>
      <c r="M52" s="8"/>
      <c r="N52" s="8"/>
      <c r="O52" s="8"/>
      <c r="P52" s="11"/>
      <c r="Q52" s="18" t="e">
        <f>(P52-(INDEX(kmenove_data!$G$2:$G$327,MATCH(EDD!B52,kmenove_data!$B$2:$B$327,0))))*1440</f>
        <v>#N/A</v>
      </c>
      <c r="R52" s="8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>
      <c r="A53" s="3" t="s">
        <v>16</v>
      </c>
      <c r="B53" s="3"/>
      <c r="C53" s="3" t="e">
        <f>INDEX(kmenove_data!$A$2:$A$1000,MATCH(EDD!B53,kmenove_data!$B$2:$B$1000,0))</f>
        <v>#N/A</v>
      </c>
      <c r="D53" s="3" t="e">
        <f>LEFT((INDEX(kmenove_data!$E$2:$E$1000,MATCH(EDD!B53,kmenove_data!$B$2:$B$327,0))),2)</f>
        <v>#N/A</v>
      </c>
      <c r="E53" s="3" t="e">
        <f>MID((INDEX(kmenove_data!$E$2:$E$1000,MATCH(EDD!B53,kmenove_data!$B$2:$B$1000,0))),3,1)</f>
        <v>#N/A</v>
      </c>
      <c r="F53" s="12" t="e">
        <f>INDEX(kmenove_data!$K$2:$K$1000,MATCH(EDD!B53,kmenove_data!$B$2:$B$327,0))</f>
        <v>#N/A</v>
      </c>
      <c r="G53" s="9"/>
      <c r="H53" s="9"/>
      <c r="I53" s="9"/>
      <c r="J53" s="12" t="e">
        <f>F53</f>
        <v>#N/A</v>
      </c>
      <c r="K53" s="4" t="e">
        <f>INDEX(kmenove_data!$H$2:$H$1000,MATCH(EDD!B53,kmenove_data!$B$2:$B$1000,0))</f>
        <v>#N/A</v>
      </c>
      <c r="L53" s="9"/>
      <c r="M53" s="9"/>
      <c r="N53" s="9"/>
      <c r="O53" s="9"/>
      <c r="P53" s="12"/>
      <c r="Q53" s="3"/>
      <c r="R53" s="9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>
      <c r="A54" s="3" t="s">
        <v>20</v>
      </c>
      <c r="B54" s="3">
        <f>B53</f>
        <v>0</v>
      </c>
      <c r="C54" s="3" t="e">
        <f>INDEX(kmenove_data!$A$2:$A$1000,MATCH(EDD!B54,kmenove_data!$B$2:$B$1000,0))</f>
        <v>#N/A</v>
      </c>
      <c r="D54" s="3" t="e">
        <f>LEFT((INDEX(kmenove_data!$I$2:$I$1000,MATCH(EDD!B54,kmenove_data!$B$2:$B$1000,0))),2)</f>
        <v>#N/A</v>
      </c>
      <c r="E54" s="3" t="e">
        <f>MID((INDEX(kmenove_data!$I$2:$I$1000,MATCH(EDD!B54,kmenove_data!$B$2:$B$1000,0))),3,1)</f>
        <v>#N/A</v>
      </c>
      <c r="F54" s="12"/>
      <c r="G54" s="9"/>
      <c r="H54" s="9"/>
      <c r="I54" s="9"/>
      <c r="J54" s="12"/>
      <c r="K54" s="4" t="e">
        <f>INDEX(kmenove_data!$H$2:$H$1000,MATCH(EDD!B54,kmenove_data!$B$2:$B$1000,0))</f>
        <v>#N/A</v>
      </c>
      <c r="L54" s="9"/>
      <c r="M54" s="9"/>
      <c r="N54" s="9"/>
      <c r="O54" s="9"/>
      <c r="P54" s="12"/>
      <c r="Q54" s="3" t="e">
        <f>(P54-(INDEX(kmenove_data!$G$2:$G$327,MATCH(EDD!B54,kmenove_data!$B$2:$B$327,0))))*1440</f>
        <v>#N/A</v>
      </c>
      <c r="R54" s="9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>
      <c r="A55" s="2" t="s">
        <v>16</v>
      </c>
      <c r="B55" s="2"/>
      <c r="C55" s="2" t="e">
        <f>INDEX(kmenove_data!$A$2:$A$1000,MATCH(EDD!B55,kmenove_data!$B$2:$B$1000,0))</f>
        <v>#N/A</v>
      </c>
      <c r="D55" s="2" t="e">
        <f>LEFT((INDEX(kmenove_data!$E$2:$E$1000,MATCH(EDD!B55,kmenove_data!$B$2:$B$327,0))),2)</f>
        <v>#N/A</v>
      </c>
      <c r="E55" s="2" t="e">
        <f>MID((INDEX(kmenove_data!$E$2:$E$1000,MATCH(EDD!B55,kmenove_data!$B$2:$B$1000,0))),3,1)</f>
        <v>#N/A</v>
      </c>
      <c r="F55" s="11" t="e">
        <f>INDEX(kmenove_data!$K$2:$K$1000,MATCH(EDD!B55,kmenove_data!$B$2:$B$327,0))</f>
        <v>#N/A</v>
      </c>
      <c r="G55" s="8"/>
      <c r="H55" s="8"/>
      <c r="I55" s="8"/>
      <c r="J55" s="11" t="e">
        <f>F55</f>
        <v>#N/A</v>
      </c>
      <c r="K55" s="2" t="e">
        <f>INDEX(kmenove_data!$H$2:$H$1000,MATCH(EDD!B55,kmenove_data!$B$2:$B$1000,0))</f>
        <v>#N/A</v>
      </c>
      <c r="L55" s="8"/>
      <c r="M55" s="8"/>
      <c r="N55" s="8"/>
      <c r="O55" s="8"/>
      <c r="P55" s="11"/>
      <c r="Q55" s="16"/>
      <c r="R55" s="8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>
      <c r="A56" s="2" t="s">
        <v>20</v>
      </c>
      <c r="B56" s="2">
        <f>B55</f>
        <v>0</v>
      </c>
      <c r="C56" s="2" t="e">
        <f>INDEX(kmenove_data!$A$2:$A$1000,MATCH(EDD!B56,kmenove_data!$B$2:$B$1000,0))</f>
        <v>#N/A</v>
      </c>
      <c r="D56" s="2" t="e">
        <f>LEFT((INDEX(kmenove_data!$I$2:$I$1000,MATCH(EDD!B56,kmenove_data!$B$2:$B$1000,0))),2)</f>
        <v>#N/A</v>
      </c>
      <c r="E56" s="2" t="e">
        <f>MID((INDEX(kmenove_data!$I$2:$I$1000,MATCH(EDD!B56,kmenove_data!$B$2:$B$1000,0))),3,1)</f>
        <v>#N/A</v>
      </c>
      <c r="F56" s="11"/>
      <c r="G56" s="8"/>
      <c r="H56" s="8"/>
      <c r="I56" s="8"/>
      <c r="J56" s="11"/>
      <c r="K56" s="2" t="e">
        <f>INDEX(kmenove_data!$H$2:$H$1000,MATCH(EDD!B56,kmenove_data!$B$2:$B$1000,0))</f>
        <v>#N/A</v>
      </c>
      <c r="L56" s="8"/>
      <c r="M56" s="8"/>
      <c r="N56" s="8"/>
      <c r="O56" s="8"/>
      <c r="P56" s="11"/>
      <c r="Q56" s="18" t="e">
        <f>(P56-(INDEX(kmenove_data!$G$2:$G$327,MATCH(EDD!B56,kmenove_data!$B$2:$B$327,0))))*1440</f>
        <v>#N/A</v>
      </c>
      <c r="R56" s="8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>
      <c r="A57" s="3" t="s">
        <v>16</v>
      </c>
      <c r="B57" s="3"/>
      <c r="C57" s="3" t="e">
        <f>INDEX(kmenove_data!$A$2:$A$1000,MATCH(EDD!B57,kmenove_data!$B$2:$B$1000,0))</f>
        <v>#N/A</v>
      </c>
      <c r="D57" s="3" t="e">
        <f>LEFT((INDEX(kmenove_data!$E$2:$E$1000,MATCH(EDD!B57,kmenove_data!$B$2:$B$327,0))),2)</f>
        <v>#N/A</v>
      </c>
      <c r="E57" s="3" t="e">
        <f>MID((INDEX(kmenove_data!$E$2:$E$1000,MATCH(EDD!B57,kmenove_data!$B$2:$B$1000,0))),3,1)</f>
        <v>#N/A</v>
      </c>
      <c r="F57" s="12" t="e">
        <f>INDEX(kmenove_data!$K$2:$K$1000,MATCH(EDD!B57,kmenove_data!$B$2:$B$327,0))</f>
        <v>#N/A</v>
      </c>
      <c r="G57" s="9"/>
      <c r="H57" s="9"/>
      <c r="I57" s="9"/>
      <c r="J57" s="12" t="e">
        <f>F57</f>
        <v>#N/A</v>
      </c>
      <c r="K57" s="4" t="e">
        <f>INDEX(kmenove_data!$H$2:$H$1000,MATCH(EDD!B57,kmenove_data!$B$2:$B$1000,0))</f>
        <v>#N/A</v>
      </c>
      <c r="L57" s="9"/>
      <c r="M57" s="9"/>
      <c r="N57" s="9"/>
      <c r="O57" s="9"/>
      <c r="P57" s="12"/>
      <c r="Q57" s="3"/>
      <c r="R57" s="9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>
      <c r="A58" s="3" t="s">
        <v>20</v>
      </c>
      <c r="B58" s="3">
        <f>B57</f>
        <v>0</v>
      </c>
      <c r="C58" s="3" t="e">
        <f>INDEX(kmenove_data!$A$2:$A$1000,MATCH(EDD!B58,kmenove_data!$B$2:$B$1000,0))</f>
        <v>#N/A</v>
      </c>
      <c r="D58" s="3" t="e">
        <f>LEFT((INDEX(kmenove_data!$I$2:$I$1000,MATCH(EDD!B58,kmenove_data!$B$2:$B$1000,0))),2)</f>
        <v>#N/A</v>
      </c>
      <c r="E58" s="3" t="e">
        <f>MID((INDEX(kmenove_data!$I$2:$I$1000,MATCH(EDD!B58,kmenove_data!$B$2:$B$1000,0))),3,1)</f>
        <v>#N/A</v>
      </c>
      <c r="F58" s="12"/>
      <c r="G58" s="9"/>
      <c r="H58" s="9"/>
      <c r="I58" s="9"/>
      <c r="J58" s="12"/>
      <c r="K58" s="4" t="e">
        <f>INDEX(kmenove_data!$H$2:$H$1000,MATCH(EDD!B58,kmenove_data!$B$2:$B$1000,0))</f>
        <v>#N/A</v>
      </c>
      <c r="L58" s="9"/>
      <c r="M58" s="9"/>
      <c r="N58" s="9"/>
      <c r="O58" s="9"/>
      <c r="P58" s="12"/>
      <c r="Q58" s="3" t="e">
        <f>(P58-(INDEX(kmenove_data!$G$2:$G$327,MATCH(EDD!B58,kmenove_data!$B$2:$B$327,0))))*1440</f>
        <v>#N/A</v>
      </c>
      <c r="R58" s="9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>
      <c r="A59" s="2" t="s">
        <v>16</v>
      </c>
      <c r="B59" s="2"/>
      <c r="C59" s="2" t="e">
        <f>INDEX(kmenove_data!$A$2:$A$1000,MATCH(EDD!B59,kmenove_data!$B$2:$B$1000,0))</f>
        <v>#N/A</v>
      </c>
      <c r="D59" s="2" t="e">
        <f>LEFT((INDEX(kmenove_data!$E$2:$E$1000,MATCH(EDD!B59,kmenove_data!$B$2:$B$327,0))),2)</f>
        <v>#N/A</v>
      </c>
      <c r="E59" s="2" t="e">
        <f>MID((INDEX(kmenove_data!$E$2:$E$1000,MATCH(EDD!B59,kmenove_data!$B$2:$B$1000,0))),3,1)</f>
        <v>#N/A</v>
      </c>
      <c r="F59" s="11" t="e">
        <f>INDEX(kmenove_data!$K$2:$K$1000,MATCH(EDD!B59,kmenove_data!$B$2:$B$327,0))</f>
        <v>#N/A</v>
      </c>
      <c r="G59" s="8"/>
      <c r="H59" s="8"/>
      <c r="I59" s="8"/>
      <c r="J59" s="11" t="e">
        <f>F59</f>
        <v>#N/A</v>
      </c>
      <c r="K59" s="2" t="e">
        <f>INDEX(kmenove_data!$H$2:$H$1000,MATCH(EDD!B59,kmenove_data!$B$2:$B$1000,0))</f>
        <v>#N/A</v>
      </c>
      <c r="L59" s="8"/>
      <c r="M59" s="8"/>
      <c r="N59" s="8"/>
      <c r="O59" s="8"/>
      <c r="P59" s="11"/>
      <c r="Q59" s="16"/>
      <c r="R59" s="8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>
      <c r="A60" s="2" t="s">
        <v>20</v>
      </c>
      <c r="B60" s="2">
        <f>B59</f>
        <v>0</v>
      </c>
      <c r="C60" s="2" t="e">
        <f>INDEX(kmenove_data!$A$2:$A$1000,MATCH(EDD!B60,kmenove_data!$B$2:$B$1000,0))</f>
        <v>#N/A</v>
      </c>
      <c r="D60" s="2" t="e">
        <f>LEFT((INDEX(kmenove_data!$I$2:$I$1000,MATCH(EDD!B60,kmenove_data!$B$2:$B$1000,0))),2)</f>
        <v>#N/A</v>
      </c>
      <c r="E60" s="2" t="e">
        <f>MID((INDEX(kmenove_data!$I$2:$I$1000,MATCH(EDD!B60,kmenove_data!$B$2:$B$1000,0))),3,1)</f>
        <v>#N/A</v>
      </c>
      <c r="F60" s="11"/>
      <c r="G60" s="8"/>
      <c r="H60" s="8"/>
      <c r="I60" s="8"/>
      <c r="J60" s="11"/>
      <c r="K60" s="2" t="e">
        <f>INDEX(kmenove_data!$H$2:$H$1000,MATCH(EDD!B60,kmenove_data!$B$2:$B$1000,0))</f>
        <v>#N/A</v>
      </c>
      <c r="L60" s="8"/>
      <c r="M60" s="8"/>
      <c r="N60" s="8"/>
      <c r="O60" s="8"/>
      <c r="P60" s="11"/>
      <c r="Q60" s="18" t="e">
        <f>(P60-(INDEX(kmenove_data!$G$2:$G$327,MATCH(EDD!B60,kmenove_data!$B$2:$B$327,0))))*1440</f>
        <v>#N/A</v>
      </c>
      <c r="R60" s="8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>
      <c r="A61" s="3" t="s">
        <v>16</v>
      </c>
      <c r="B61" s="3"/>
      <c r="C61" s="3" t="e">
        <f>INDEX(kmenove_data!$A$2:$A$1000,MATCH(EDD!B61,kmenove_data!$B$2:$B$1000,0))</f>
        <v>#N/A</v>
      </c>
      <c r="D61" s="3" t="e">
        <f>LEFT((INDEX(kmenove_data!$E$2:$E$1000,MATCH(EDD!B61,kmenove_data!$B$2:$B$327,0))),2)</f>
        <v>#N/A</v>
      </c>
      <c r="E61" s="3" t="e">
        <f>MID((INDEX(kmenove_data!$E$2:$E$1000,MATCH(EDD!B61,kmenove_data!$B$2:$B$1000,0))),3,1)</f>
        <v>#N/A</v>
      </c>
      <c r="F61" s="12" t="e">
        <f>INDEX(kmenove_data!$K$2:$K$1000,MATCH(EDD!B61,kmenove_data!$B$2:$B$327,0))</f>
        <v>#N/A</v>
      </c>
      <c r="G61" s="9"/>
      <c r="H61" s="9"/>
      <c r="I61" s="9"/>
      <c r="J61" s="12" t="e">
        <f>F61</f>
        <v>#N/A</v>
      </c>
      <c r="K61" s="4" t="e">
        <f>INDEX(kmenove_data!$H$2:$H$1000,MATCH(EDD!B61,kmenove_data!$B$2:$B$1000,0))</f>
        <v>#N/A</v>
      </c>
      <c r="L61" s="9"/>
      <c r="M61" s="9"/>
      <c r="N61" s="9"/>
      <c r="O61" s="9"/>
      <c r="P61" s="12"/>
      <c r="Q61" s="3"/>
      <c r="R61" s="9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>
      <c r="A62" s="3" t="s">
        <v>20</v>
      </c>
      <c r="B62" s="3">
        <f>B61</f>
        <v>0</v>
      </c>
      <c r="C62" s="3" t="e">
        <f>INDEX(kmenove_data!$A$2:$A$1000,MATCH(EDD!B62,kmenove_data!$B$2:$B$1000,0))</f>
        <v>#N/A</v>
      </c>
      <c r="D62" s="3" t="e">
        <f>LEFT((INDEX(kmenove_data!$I$2:$I$1000,MATCH(EDD!B62,kmenove_data!$B$2:$B$1000,0))),2)</f>
        <v>#N/A</v>
      </c>
      <c r="E62" s="3" t="e">
        <f>MID((INDEX(kmenove_data!$I$2:$I$1000,MATCH(EDD!B62,kmenove_data!$B$2:$B$1000,0))),3,1)</f>
        <v>#N/A</v>
      </c>
      <c r="F62" s="12"/>
      <c r="G62" s="9"/>
      <c r="H62" s="9"/>
      <c r="I62" s="9"/>
      <c r="J62" s="12"/>
      <c r="K62" s="4" t="e">
        <f>INDEX(kmenove_data!$H$2:$H$1000,MATCH(EDD!B62,kmenove_data!$B$2:$B$1000,0))</f>
        <v>#N/A</v>
      </c>
      <c r="L62" s="9"/>
      <c r="M62" s="9"/>
      <c r="N62" s="9"/>
      <c r="O62" s="9"/>
      <c r="P62" s="12"/>
      <c r="Q62" s="3" t="e">
        <f>(P62-(INDEX(kmenove_data!$G$2:$G$327,MATCH(EDD!B62,kmenove_data!$B$2:$B$327,0))))*1440</f>
        <v>#N/A</v>
      </c>
      <c r="R62" s="9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>
      <c r="A63" s="2" t="s">
        <v>16</v>
      </c>
      <c r="B63" s="2"/>
      <c r="C63" s="2" t="e">
        <f>INDEX(kmenove_data!$A$2:$A$1000,MATCH(EDD!B63,kmenove_data!$B$2:$B$1000,0))</f>
        <v>#N/A</v>
      </c>
      <c r="D63" s="2" t="e">
        <f>LEFT((INDEX(kmenove_data!$E$2:$E$1000,MATCH(EDD!B63,kmenove_data!$B$2:$B$327,0))),2)</f>
        <v>#N/A</v>
      </c>
      <c r="E63" s="2" t="e">
        <f>MID((INDEX(kmenove_data!$E$2:$E$1000,MATCH(EDD!B63,kmenove_data!$B$2:$B$1000,0))),3,1)</f>
        <v>#N/A</v>
      </c>
      <c r="F63" s="11" t="e">
        <f>INDEX(kmenove_data!$K$2:$K$1000,MATCH(EDD!B63,kmenove_data!$B$2:$B$327,0))</f>
        <v>#N/A</v>
      </c>
      <c r="G63" s="8"/>
      <c r="H63" s="8"/>
      <c r="I63" s="8"/>
      <c r="J63" s="11" t="e">
        <f>F63</f>
        <v>#N/A</v>
      </c>
      <c r="K63" s="2" t="e">
        <f>INDEX(kmenove_data!$H$2:$H$1000,MATCH(EDD!B63,kmenove_data!$B$2:$B$1000,0))</f>
        <v>#N/A</v>
      </c>
      <c r="L63" s="8"/>
      <c r="M63" s="8"/>
      <c r="N63" s="8"/>
      <c r="O63" s="8"/>
      <c r="P63" s="11"/>
      <c r="Q63" s="16"/>
      <c r="R63" s="8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>
      <c r="A64" s="2" t="s">
        <v>20</v>
      </c>
      <c r="B64" s="2">
        <f>B63</f>
        <v>0</v>
      </c>
      <c r="C64" s="2" t="e">
        <f>INDEX(kmenove_data!$A$2:$A$1000,MATCH(EDD!B64,kmenove_data!$B$2:$B$1000,0))</f>
        <v>#N/A</v>
      </c>
      <c r="D64" s="2" t="e">
        <f>LEFT((INDEX(kmenove_data!$I$2:$I$1000,MATCH(EDD!B64,kmenove_data!$B$2:$B$1000,0))),2)</f>
        <v>#N/A</v>
      </c>
      <c r="E64" s="2" t="e">
        <f>MID((INDEX(kmenove_data!$I$2:$I$1000,MATCH(EDD!B64,kmenove_data!$B$2:$B$1000,0))),3,1)</f>
        <v>#N/A</v>
      </c>
      <c r="F64" s="11"/>
      <c r="G64" s="8"/>
      <c r="H64" s="8"/>
      <c r="I64" s="8"/>
      <c r="J64" s="11"/>
      <c r="K64" s="2" t="e">
        <f>INDEX(kmenove_data!$H$2:$H$1000,MATCH(EDD!B64,kmenove_data!$B$2:$B$1000,0))</f>
        <v>#N/A</v>
      </c>
      <c r="L64" s="8"/>
      <c r="M64" s="8"/>
      <c r="N64" s="8"/>
      <c r="O64" s="8"/>
      <c r="P64" s="11"/>
      <c r="Q64" s="18" t="e">
        <f>(P64-(INDEX(kmenove_data!$G$2:$G$327,MATCH(EDD!B64,kmenove_data!$B$2:$B$327,0))))*1440</f>
        <v>#N/A</v>
      </c>
      <c r="R64" s="8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>
      <c r="A65" s="3" t="s">
        <v>16</v>
      </c>
      <c r="B65" s="3"/>
      <c r="C65" s="3" t="e">
        <f>INDEX(kmenove_data!$A$2:$A$1000,MATCH(EDD!B65,kmenove_data!$B$2:$B$1000,0))</f>
        <v>#N/A</v>
      </c>
      <c r="D65" s="3" t="e">
        <f>LEFT((INDEX(kmenove_data!$E$2:$E$1000,MATCH(EDD!B65,kmenove_data!$B$2:$B$327,0))),2)</f>
        <v>#N/A</v>
      </c>
      <c r="E65" s="3" t="e">
        <f>MID((INDEX(kmenove_data!$E$2:$E$1000,MATCH(EDD!B65,kmenove_data!$B$2:$B$1000,0))),3,1)</f>
        <v>#N/A</v>
      </c>
      <c r="F65" s="12" t="e">
        <f>INDEX(kmenove_data!$K$2:$K$1000,MATCH(EDD!B65,kmenove_data!$B$2:$B$327,0))</f>
        <v>#N/A</v>
      </c>
      <c r="G65" s="9"/>
      <c r="H65" s="9"/>
      <c r="I65" s="9"/>
      <c r="J65" s="12" t="e">
        <f>F65</f>
        <v>#N/A</v>
      </c>
      <c r="K65" s="4" t="e">
        <f>INDEX(kmenove_data!$H$2:$H$1000,MATCH(EDD!B65,kmenove_data!$B$2:$B$1000,0))</f>
        <v>#N/A</v>
      </c>
      <c r="L65" s="9"/>
      <c r="M65" s="9"/>
      <c r="N65" s="9"/>
      <c r="O65" s="9"/>
      <c r="P65" s="12"/>
      <c r="Q65" s="3"/>
      <c r="R65" s="9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>
      <c r="A66" s="3" t="s">
        <v>20</v>
      </c>
      <c r="B66" s="3">
        <f>B65</f>
        <v>0</v>
      </c>
      <c r="C66" s="3" t="e">
        <f>INDEX(kmenove_data!$A$2:$A$1000,MATCH(EDD!B66,kmenove_data!$B$2:$B$1000,0))</f>
        <v>#N/A</v>
      </c>
      <c r="D66" s="3" t="e">
        <f>LEFT((INDEX(kmenove_data!$I$2:$I$1000,MATCH(EDD!B66,kmenove_data!$B$2:$B$1000,0))),2)</f>
        <v>#N/A</v>
      </c>
      <c r="E66" s="3" t="e">
        <f>MID((INDEX(kmenove_data!$I$2:$I$1000,MATCH(EDD!B66,kmenove_data!$B$2:$B$1000,0))),3,1)</f>
        <v>#N/A</v>
      </c>
      <c r="F66" s="12"/>
      <c r="G66" s="9"/>
      <c r="H66" s="9"/>
      <c r="I66" s="9"/>
      <c r="J66" s="12"/>
      <c r="K66" s="4" t="e">
        <f>INDEX(kmenove_data!$H$2:$H$1000,MATCH(EDD!B66,kmenove_data!$B$2:$B$1000,0))</f>
        <v>#N/A</v>
      </c>
      <c r="L66" s="9"/>
      <c r="M66" s="9"/>
      <c r="N66" s="9"/>
      <c r="O66" s="9"/>
      <c r="P66" s="12"/>
      <c r="Q66" s="3" t="e">
        <f>(P66-(INDEX(kmenove_data!$G$2:$G$327,MATCH(EDD!B66,kmenove_data!$B$2:$B$327,0))))*1440</f>
        <v>#N/A</v>
      </c>
      <c r="R66" s="9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>
      <c r="A67" s="2" t="s">
        <v>16</v>
      </c>
      <c r="B67" s="2"/>
      <c r="C67" s="2" t="e">
        <f>INDEX(kmenove_data!$A$2:$A$1000,MATCH(EDD!B67,kmenove_data!$B$2:$B$1000,0))</f>
        <v>#N/A</v>
      </c>
      <c r="D67" s="2" t="e">
        <f>LEFT((INDEX(kmenove_data!$E$2:$E$1000,MATCH(EDD!B67,kmenove_data!$B$2:$B$327,0))),2)</f>
        <v>#N/A</v>
      </c>
      <c r="E67" s="2" t="e">
        <f>MID((INDEX(kmenove_data!$E$2:$E$1000,MATCH(EDD!B67,kmenove_data!$B$2:$B$1000,0))),3,1)</f>
        <v>#N/A</v>
      </c>
      <c r="F67" s="11" t="e">
        <f>INDEX(kmenove_data!$K$2:$K$1000,MATCH(EDD!B67,kmenove_data!$B$2:$B$327,0))</f>
        <v>#N/A</v>
      </c>
      <c r="G67" s="8"/>
      <c r="H67" s="8"/>
      <c r="I67" s="8"/>
      <c r="J67" s="11" t="e">
        <f>F67</f>
        <v>#N/A</v>
      </c>
      <c r="K67" s="2" t="e">
        <f>INDEX(kmenove_data!$H$2:$H$1000,MATCH(EDD!B67,kmenove_data!$B$2:$B$1000,0))</f>
        <v>#N/A</v>
      </c>
      <c r="L67" s="8"/>
      <c r="M67" s="8"/>
      <c r="N67" s="8"/>
      <c r="O67" s="8"/>
      <c r="P67" s="11"/>
      <c r="Q67" s="16"/>
      <c r="R67" s="8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>
      <c r="A68" s="2" t="s">
        <v>20</v>
      </c>
      <c r="B68" s="2">
        <f>B67</f>
        <v>0</v>
      </c>
      <c r="C68" s="2" t="e">
        <f>INDEX(kmenove_data!$A$2:$A$1000,MATCH(EDD!B68,kmenove_data!$B$2:$B$1000,0))</f>
        <v>#N/A</v>
      </c>
      <c r="D68" s="2" t="e">
        <f>LEFT((INDEX(kmenove_data!$I$2:$I$1000,MATCH(EDD!B68,kmenove_data!$B$2:$B$1000,0))),2)</f>
        <v>#N/A</v>
      </c>
      <c r="E68" s="2" t="e">
        <f>MID((INDEX(kmenove_data!$I$2:$I$1000,MATCH(EDD!B68,kmenove_data!$B$2:$B$1000,0))),3,1)</f>
        <v>#N/A</v>
      </c>
      <c r="F68" s="11"/>
      <c r="G68" s="8"/>
      <c r="H68" s="8"/>
      <c r="I68" s="8"/>
      <c r="J68" s="11"/>
      <c r="K68" s="2" t="e">
        <f>INDEX(kmenove_data!$H$2:$H$1000,MATCH(EDD!B68,kmenove_data!$B$2:$B$1000,0))</f>
        <v>#N/A</v>
      </c>
      <c r="L68" s="8"/>
      <c r="M68" s="8"/>
      <c r="N68" s="8"/>
      <c r="O68" s="8"/>
      <c r="P68" s="11"/>
      <c r="Q68" s="18" t="e">
        <f>(P68-(INDEX(kmenove_data!$G$2:$G$327,MATCH(EDD!B68,kmenove_data!$B$2:$B$327,0))))*1440</f>
        <v>#N/A</v>
      </c>
      <c r="R68" s="8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>
      <c r="A69" s="3" t="s">
        <v>16</v>
      </c>
      <c r="B69" s="3"/>
      <c r="C69" s="3" t="e">
        <f>INDEX(kmenove_data!$A$2:$A$1000,MATCH(EDD!B69,kmenove_data!$B$2:$B$1000,0))</f>
        <v>#N/A</v>
      </c>
      <c r="D69" s="3" t="e">
        <f>LEFT((INDEX(kmenove_data!$E$2:$E$1000,MATCH(EDD!B69,kmenove_data!$B$2:$B$327,0))),2)</f>
        <v>#N/A</v>
      </c>
      <c r="E69" s="3" t="e">
        <f>MID((INDEX(kmenove_data!$E$2:$E$1000,MATCH(EDD!B69,kmenove_data!$B$2:$B$1000,0))),3,1)</f>
        <v>#N/A</v>
      </c>
      <c r="F69" s="12" t="e">
        <f>INDEX(kmenove_data!$K$2:$K$1000,MATCH(EDD!B69,kmenove_data!$B$2:$B$327,0))</f>
        <v>#N/A</v>
      </c>
      <c r="G69" s="9"/>
      <c r="H69" s="9"/>
      <c r="I69" s="9"/>
      <c r="J69" s="12" t="e">
        <f>F69</f>
        <v>#N/A</v>
      </c>
      <c r="K69" s="4" t="e">
        <f>INDEX(kmenove_data!$H$2:$H$1000,MATCH(EDD!B69,kmenove_data!$B$2:$B$1000,0))</f>
        <v>#N/A</v>
      </c>
      <c r="L69" s="9"/>
      <c r="M69" s="9"/>
      <c r="N69" s="9"/>
      <c r="O69" s="9"/>
      <c r="P69" s="12"/>
      <c r="Q69" s="3"/>
      <c r="R69" s="9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>
      <c r="A70" s="3" t="s">
        <v>20</v>
      </c>
      <c r="B70" s="3">
        <f>B69</f>
        <v>0</v>
      </c>
      <c r="C70" s="3" t="e">
        <f>INDEX(kmenove_data!$A$2:$A$1000,MATCH(EDD!B70,kmenove_data!$B$2:$B$1000,0))</f>
        <v>#N/A</v>
      </c>
      <c r="D70" s="3" t="e">
        <f>LEFT((INDEX(kmenove_data!$I$2:$I$1000,MATCH(EDD!B70,kmenove_data!$B$2:$B$1000,0))),2)</f>
        <v>#N/A</v>
      </c>
      <c r="E70" s="3" t="e">
        <f>MID((INDEX(kmenove_data!$I$2:$I$1000,MATCH(EDD!B70,kmenove_data!$B$2:$B$1000,0))),3,1)</f>
        <v>#N/A</v>
      </c>
      <c r="F70" s="12"/>
      <c r="G70" s="9"/>
      <c r="H70" s="9"/>
      <c r="I70" s="9"/>
      <c r="J70" s="12"/>
      <c r="K70" s="4" t="e">
        <f>INDEX(kmenove_data!$H$2:$H$1000,MATCH(EDD!B70,kmenove_data!$B$2:$B$1000,0))</f>
        <v>#N/A</v>
      </c>
      <c r="L70" s="9"/>
      <c r="M70" s="9"/>
      <c r="N70" s="9"/>
      <c r="O70" s="9"/>
      <c r="P70" s="12"/>
      <c r="Q70" s="3" t="e">
        <f>(P70-(INDEX(kmenove_data!$G$2:$G$327,MATCH(EDD!B70,kmenove_data!$B$2:$B$327,0))))*1440</f>
        <v>#N/A</v>
      </c>
      <c r="R70" s="9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>
      <c r="A71" s="2" t="s">
        <v>16</v>
      </c>
      <c r="B71" s="2"/>
      <c r="C71" s="2" t="e">
        <f>INDEX(kmenove_data!$A$2:$A$1000,MATCH(EDD!B71,kmenove_data!$B$2:$B$1000,0))</f>
        <v>#N/A</v>
      </c>
      <c r="D71" s="2" t="e">
        <f>LEFT((INDEX(kmenove_data!$E$2:$E$1000,MATCH(EDD!B71,kmenove_data!$B$2:$B$327,0))),2)</f>
        <v>#N/A</v>
      </c>
      <c r="E71" s="2" t="e">
        <f>MID((INDEX(kmenove_data!$E$2:$E$1000,MATCH(EDD!B71,kmenove_data!$B$2:$B$1000,0))),3,1)</f>
        <v>#N/A</v>
      </c>
      <c r="F71" s="11" t="e">
        <f>INDEX(kmenove_data!$K$2:$K$1000,MATCH(EDD!B71,kmenove_data!$B$2:$B$327,0))</f>
        <v>#N/A</v>
      </c>
      <c r="G71" s="8"/>
      <c r="H71" s="8"/>
      <c r="I71" s="8"/>
      <c r="J71" s="11" t="e">
        <f>F71</f>
        <v>#N/A</v>
      </c>
      <c r="K71" s="2" t="e">
        <f>INDEX(kmenove_data!$H$2:$H$1000,MATCH(EDD!B71,kmenove_data!$B$2:$B$1000,0))</f>
        <v>#N/A</v>
      </c>
      <c r="L71" s="8"/>
      <c r="M71" s="8"/>
      <c r="N71" s="8"/>
      <c r="O71" s="8"/>
      <c r="P71" s="11"/>
      <c r="Q71" s="16"/>
      <c r="R71" s="8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>
      <c r="A72" s="2" t="s">
        <v>20</v>
      </c>
      <c r="B72" s="2">
        <f>B71</f>
        <v>0</v>
      </c>
      <c r="C72" s="2" t="e">
        <f>INDEX(kmenove_data!$A$2:$A$1000,MATCH(EDD!B72,kmenove_data!$B$2:$B$1000,0))</f>
        <v>#N/A</v>
      </c>
      <c r="D72" s="2" t="e">
        <f>LEFT((INDEX(kmenove_data!$I$2:$I$1000,MATCH(EDD!B72,kmenove_data!$B$2:$B$1000,0))),2)</f>
        <v>#N/A</v>
      </c>
      <c r="E72" s="2" t="e">
        <f>MID((INDEX(kmenove_data!$I$2:$I$1000,MATCH(EDD!B72,kmenove_data!$B$2:$B$1000,0))),3,1)</f>
        <v>#N/A</v>
      </c>
      <c r="F72" s="11"/>
      <c r="G72" s="8"/>
      <c r="H72" s="8"/>
      <c r="I72" s="8"/>
      <c r="J72" s="11"/>
      <c r="K72" s="2" t="e">
        <f>INDEX(kmenove_data!$H$2:$H$1000,MATCH(EDD!B72,kmenove_data!$B$2:$B$1000,0))</f>
        <v>#N/A</v>
      </c>
      <c r="L72" s="8"/>
      <c r="M72" s="8"/>
      <c r="N72" s="8"/>
      <c r="O72" s="8"/>
      <c r="P72" s="11"/>
      <c r="Q72" s="18" t="e">
        <f>(P72-(INDEX(kmenove_data!$G$2:$G$327,MATCH(EDD!B72,kmenove_data!$B$2:$B$327,0))))*1440</f>
        <v>#N/A</v>
      </c>
      <c r="R72" s="8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>
      <c r="A73" s="3" t="s">
        <v>16</v>
      </c>
      <c r="B73" s="3"/>
      <c r="C73" s="3" t="e">
        <f>INDEX(kmenove_data!$A$2:$A$1000,MATCH(EDD!B73,kmenove_data!$B$2:$B$1000,0))</f>
        <v>#N/A</v>
      </c>
      <c r="D73" s="3" t="e">
        <f>LEFT((INDEX(kmenove_data!$E$2:$E$1000,MATCH(EDD!B73,kmenove_data!$B$2:$B$327,0))),2)</f>
        <v>#N/A</v>
      </c>
      <c r="E73" s="3" t="e">
        <f>MID((INDEX(kmenove_data!$E$2:$E$1000,MATCH(EDD!B73,kmenove_data!$B$2:$B$1000,0))),3,1)</f>
        <v>#N/A</v>
      </c>
      <c r="F73" s="12" t="e">
        <f>INDEX(kmenove_data!$K$2:$K$1000,MATCH(EDD!B73,kmenove_data!$B$2:$B$327,0))</f>
        <v>#N/A</v>
      </c>
      <c r="G73" s="9"/>
      <c r="H73" s="9"/>
      <c r="I73" s="9"/>
      <c r="J73" s="12" t="e">
        <f>F73</f>
        <v>#N/A</v>
      </c>
      <c r="K73" s="4" t="e">
        <f>INDEX(kmenove_data!$H$2:$H$1000,MATCH(EDD!B73,kmenove_data!$B$2:$B$1000,0))</f>
        <v>#N/A</v>
      </c>
      <c r="L73" s="9"/>
      <c r="M73" s="9"/>
      <c r="N73" s="9"/>
      <c r="O73" s="9"/>
      <c r="P73" s="12"/>
      <c r="Q73" s="3"/>
      <c r="R73" s="9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>
      <c r="A74" s="3" t="s">
        <v>20</v>
      </c>
      <c r="B74" s="3">
        <f>B73</f>
        <v>0</v>
      </c>
      <c r="C74" s="3" t="e">
        <f>INDEX(kmenove_data!$A$2:$A$1000,MATCH(EDD!B74,kmenove_data!$B$2:$B$1000,0))</f>
        <v>#N/A</v>
      </c>
      <c r="D74" s="3" t="e">
        <f>LEFT((INDEX(kmenove_data!$I$2:$I$1000,MATCH(EDD!B74,kmenove_data!$B$2:$B$1000,0))),2)</f>
        <v>#N/A</v>
      </c>
      <c r="E74" s="3" t="e">
        <f>MID((INDEX(kmenove_data!$I$2:$I$1000,MATCH(EDD!B74,kmenove_data!$B$2:$B$1000,0))),3,1)</f>
        <v>#N/A</v>
      </c>
      <c r="F74" s="12"/>
      <c r="G74" s="9"/>
      <c r="H74" s="9"/>
      <c r="I74" s="9"/>
      <c r="J74" s="12"/>
      <c r="K74" s="4" t="e">
        <f>INDEX(kmenove_data!$H$2:$H$1000,MATCH(EDD!B74,kmenove_data!$B$2:$B$1000,0))</f>
        <v>#N/A</v>
      </c>
      <c r="L74" s="9"/>
      <c r="M74" s="9"/>
      <c r="N74" s="9"/>
      <c r="O74" s="9"/>
      <c r="P74" s="12"/>
      <c r="Q74" s="3" t="e">
        <f>(P74-(INDEX(kmenove_data!$G$2:$G$327,MATCH(EDD!B74,kmenove_data!$B$2:$B$327,0))))*1440</f>
        <v>#N/A</v>
      </c>
      <c r="R74" s="9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>
      <c r="A75" s="2" t="s">
        <v>16</v>
      </c>
      <c r="B75" s="2"/>
      <c r="C75" s="2" t="e">
        <f>INDEX(kmenove_data!$A$2:$A$1000,MATCH(EDD!B75,kmenove_data!$B$2:$B$1000,0))</f>
        <v>#N/A</v>
      </c>
      <c r="D75" s="2" t="e">
        <f>LEFT((INDEX(kmenove_data!$E$2:$E$1000,MATCH(EDD!B75,kmenove_data!$B$2:$B$327,0))),2)</f>
        <v>#N/A</v>
      </c>
      <c r="E75" s="2" t="e">
        <f>MID((INDEX(kmenove_data!$E$2:$E$1000,MATCH(EDD!B75,kmenove_data!$B$2:$B$1000,0))),3,1)</f>
        <v>#N/A</v>
      </c>
      <c r="F75" s="11" t="e">
        <f>INDEX(kmenove_data!$K$2:$K$1000,MATCH(EDD!B75,kmenove_data!$B$2:$B$327,0))</f>
        <v>#N/A</v>
      </c>
      <c r="G75" s="8"/>
      <c r="H75" s="8"/>
      <c r="I75" s="8"/>
      <c r="J75" s="11" t="e">
        <f>F75</f>
        <v>#N/A</v>
      </c>
      <c r="K75" s="2" t="e">
        <f>INDEX(kmenove_data!$H$2:$H$1000,MATCH(EDD!B75,kmenove_data!$B$2:$B$1000,0))</f>
        <v>#N/A</v>
      </c>
      <c r="L75" s="8"/>
      <c r="M75" s="8"/>
      <c r="N75" s="8"/>
      <c r="O75" s="8"/>
      <c r="P75" s="11"/>
      <c r="Q75" s="16"/>
      <c r="R75" s="8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>
      <c r="A76" s="2" t="s">
        <v>20</v>
      </c>
      <c r="B76" s="2">
        <f>B75</f>
        <v>0</v>
      </c>
      <c r="C76" s="2" t="e">
        <f>INDEX(kmenove_data!$A$2:$A$1000,MATCH(EDD!B76,kmenove_data!$B$2:$B$1000,0))</f>
        <v>#N/A</v>
      </c>
      <c r="D76" s="2" t="e">
        <f>LEFT((INDEX(kmenove_data!$I$2:$I$1000,MATCH(EDD!B76,kmenove_data!$B$2:$B$1000,0))),2)</f>
        <v>#N/A</v>
      </c>
      <c r="E76" s="2" t="e">
        <f>MID((INDEX(kmenove_data!$I$2:$I$1000,MATCH(EDD!B76,kmenove_data!$B$2:$B$1000,0))),3,1)</f>
        <v>#N/A</v>
      </c>
      <c r="F76" s="11"/>
      <c r="G76" s="8"/>
      <c r="H76" s="8"/>
      <c r="I76" s="8"/>
      <c r="J76" s="11"/>
      <c r="K76" s="2" t="e">
        <f>INDEX(kmenove_data!$H$2:$H$1000,MATCH(EDD!B76,kmenove_data!$B$2:$B$1000,0))</f>
        <v>#N/A</v>
      </c>
      <c r="L76" s="8"/>
      <c r="M76" s="8"/>
      <c r="N76" s="8"/>
      <c r="O76" s="8"/>
      <c r="P76" s="11"/>
      <c r="Q76" s="18" t="e">
        <f>(P76-(INDEX(kmenove_data!$G$2:$G$327,MATCH(EDD!B76,kmenove_data!$B$2:$B$327,0))))*1440</f>
        <v>#N/A</v>
      </c>
      <c r="R76" s="8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>
      <c r="A77" s="3" t="s">
        <v>16</v>
      </c>
      <c r="B77" s="3"/>
      <c r="C77" s="3" t="e">
        <f>INDEX(kmenove_data!$A$2:$A$1000,MATCH(EDD!B77,kmenove_data!$B$2:$B$1000,0))</f>
        <v>#N/A</v>
      </c>
      <c r="D77" s="3" t="e">
        <f>LEFT((INDEX(kmenove_data!$E$2:$E$1000,MATCH(EDD!B77,kmenove_data!$B$2:$B$327,0))),2)</f>
        <v>#N/A</v>
      </c>
      <c r="E77" s="3" t="e">
        <f>MID((INDEX(kmenove_data!$E$2:$E$1000,MATCH(EDD!B77,kmenove_data!$B$2:$B$1000,0))),3,1)</f>
        <v>#N/A</v>
      </c>
      <c r="F77" s="12" t="e">
        <f>INDEX(kmenove_data!$K$2:$K$1000,MATCH(EDD!B77,kmenove_data!$B$2:$B$327,0))</f>
        <v>#N/A</v>
      </c>
      <c r="G77" s="9"/>
      <c r="H77" s="9"/>
      <c r="I77" s="9"/>
      <c r="J77" s="12" t="e">
        <f>F77</f>
        <v>#N/A</v>
      </c>
      <c r="K77" s="4" t="e">
        <f>INDEX(kmenove_data!$H$2:$H$1000,MATCH(EDD!B77,kmenove_data!$B$2:$B$1000,0))</f>
        <v>#N/A</v>
      </c>
      <c r="L77" s="9"/>
      <c r="M77" s="9"/>
      <c r="N77" s="9"/>
      <c r="O77" s="9"/>
      <c r="P77" s="12"/>
      <c r="Q77" s="3"/>
      <c r="R77" s="9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>
      <c r="A78" s="3" t="s">
        <v>20</v>
      </c>
      <c r="B78" s="3">
        <f>B77</f>
        <v>0</v>
      </c>
      <c r="C78" s="3" t="e">
        <f>INDEX(kmenove_data!$A$2:$A$1000,MATCH(EDD!B78,kmenove_data!$B$2:$B$1000,0))</f>
        <v>#N/A</v>
      </c>
      <c r="D78" s="3" t="e">
        <f>LEFT((INDEX(kmenove_data!$I$2:$I$1000,MATCH(EDD!B78,kmenove_data!$B$2:$B$1000,0))),2)</f>
        <v>#N/A</v>
      </c>
      <c r="E78" s="3" t="e">
        <f>MID((INDEX(kmenove_data!$I$2:$I$1000,MATCH(EDD!B78,kmenove_data!$B$2:$B$1000,0))),3,1)</f>
        <v>#N/A</v>
      </c>
      <c r="F78" s="12"/>
      <c r="G78" s="9"/>
      <c r="H78" s="9"/>
      <c r="I78" s="9"/>
      <c r="J78" s="12"/>
      <c r="K78" s="4" t="e">
        <f>INDEX(kmenove_data!$H$2:$H$1000,MATCH(EDD!B78,kmenove_data!$B$2:$B$1000,0))</f>
        <v>#N/A</v>
      </c>
      <c r="L78" s="9"/>
      <c r="M78" s="9"/>
      <c r="N78" s="9"/>
      <c r="O78" s="9"/>
      <c r="P78" s="12"/>
      <c r="Q78" s="3" t="e">
        <f>(P78-(INDEX(kmenove_data!$G$2:$G$327,MATCH(EDD!B78,kmenove_data!$B$2:$B$327,0))))*1440</f>
        <v>#N/A</v>
      </c>
      <c r="R78" s="9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>
      <c r="A79" s="2" t="s">
        <v>16</v>
      </c>
      <c r="B79" s="2"/>
      <c r="C79" s="2" t="e">
        <f>INDEX(kmenove_data!$A$2:$A$1000,MATCH(EDD!B79,kmenove_data!$B$2:$B$1000,0))</f>
        <v>#N/A</v>
      </c>
      <c r="D79" s="2" t="e">
        <f>LEFT((INDEX(kmenove_data!$E$2:$E$1000,MATCH(EDD!B79,kmenove_data!$B$2:$B$327,0))),2)</f>
        <v>#N/A</v>
      </c>
      <c r="E79" s="2" t="e">
        <f>MID((INDEX(kmenove_data!$E$2:$E$1000,MATCH(EDD!B79,kmenove_data!$B$2:$B$1000,0))),3,1)</f>
        <v>#N/A</v>
      </c>
      <c r="F79" s="11" t="e">
        <f>INDEX(kmenove_data!$K$2:$K$1000,MATCH(EDD!B79,kmenove_data!$B$2:$B$327,0))</f>
        <v>#N/A</v>
      </c>
      <c r="G79" s="8"/>
      <c r="H79" s="8"/>
      <c r="I79" s="8"/>
      <c r="J79" s="11" t="e">
        <f>F79</f>
        <v>#N/A</v>
      </c>
      <c r="K79" s="2" t="e">
        <f>INDEX(kmenove_data!$H$2:$H$1000,MATCH(EDD!B79,kmenove_data!$B$2:$B$1000,0))</f>
        <v>#N/A</v>
      </c>
      <c r="L79" s="8"/>
      <c r="M79" s="8"/>
      <c r="N79" s="8"/>
      <c r="O79" s="8"/>
      <c r="P79" s="11"/>
      <c r="Q79" s="16"/>
      <c r="R79" s="8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>
      <c r="A80" s="2" t="s">
        <v>20</v>
      </c>
      <c r="B80" s="2">
        <f>B79</f>
        <v>0</v>
      </c>
      <c r="C80" s="2" t="e">
        <f>INDEX(kmenove_data!$A$2:$A$1000,MATCH(EDD!B80,kmenove_data!$B$2:$B$1000,0))</f>
        <v>#N/A</v>
      </c>
      <c r="D80" s="2" t="e">
        <f>LEFT((INDEX(kmenove_data!$I$2:$I$1000,MATCH(EDD!B80,kmenove_data!$B$2:$B$1000,0))),2)</f>
        <v>#N/A</v>
      </c>
      <c r="E80" s="2" t="e">
        <f>MID((INDEX(kmenove_data!$I$2:$I$1000,MATCH(EDD!B80,kmenove_data!$B$2:$B$1000,0))),3,1)</f>
        <v>#N/A</v>
      </c>
      <c r="F80" s="11"/>
      <c r="G80" s="8"/>
      <c r="H80" s="8"/>
      <c r="I80" s="8"/>
      <c r="J80" s="11"/>
      <c r="K80" s="2" t="e">
        <f>INDEX(kmenove_data!$H$2:$H$1000,MATCH(EDD!B80,kmenove_data!$B$2:$B$1000,0))</f>
        <v>#N/A</v>
      </c>
      <c r="L80" s="8"/>
      <c r="M80" s="8"/>
      <c r="N80" s="8"/>
      <c r="O80" s="8"/>
      <c r="P80" s="11"/>
      <c r="Q80" s="18" t="e">
        <f>(P80-(INDEX(kmenove_data!$G$2:$G$327,MATCH(EDD!B80,kmenove_data!$B$2:$B$327,0))))*1440</f>
        <v>#N/A</v>
      </c>
      <c r="R80" s="8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>
      <c r="A81" s="3" t="s">
        <v>16</v>
      </c>
      <c r="B81" s="3"/>
      <c r="C81" s="3" t="e">
        <f>INDEX(kmenove_data!$A$2:$A$1000,MATCH(EDD!B81,kmenove_data!$B$2:$B$1000,0))</f>
        <v>#N/A</v>
      </c>
      <c r="D81" s="3" t="e">
        <f>LEFT((INDEX(kmenove_data!$E$2:$E$1000,MATCH(EDD!B81,kmenove_data!$B$2:$B$327,0))),2)</f>
        <v>#N/A</v>
      </c>
      <c r="E81" s="3" t="e">
        <f>MID((INDEX(kmenove_data!$E$2:$E$1000,MATCH(EDD!B81,kmenove_data!$B$2:$B$1000,0))),3,1)</f>
        <v>#N/A</v>
      </c>
      <c r="F81" s="12" t="e">
        <f>INDEX(kmenove_data!$K$2:$K$1000,MATCH(EDD!B81,kmenove_data!$B$2:$B$327,0))</f>
        <v>#N/A</v>
      </c>
      <c r="G81" s="9"/>
      <c r="H81" s="9"/>
      <c r="I81" s="9"/>
      <c r="J81" s="12" t="e">
        <f>F81</f>
        <v>#N/A</v>
      </c>
      <c r="K81" s="4" t="e">
        <f>INDEX(kmenove_data!$H$2:$H$1000,MATCH(EDD!B81,kmenove_data!$B$2:$B$1000,0))</f>
        <v>#N/A</v>
      </c>
      <c r="L81" s="9"/>
      <c r="M81" s="9"/>
      <c r="N81" s="9"/>
      <c r="O81" s="9"/>
      <c r="P81" s="12"/>
      <c r="Q81" s="3"/>
      <c r="R81" s="9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>
      <c r="A82" s="3" t="s">
        <v>20</v>
      </c>
      <c r="B82" s="3">
        <f>B81</f>
        <v>0</v>
      </c>
      <c r="C82" s="3" t="e">
        <f>INDEX(kmenove_data!$A$2:$A$1000,MATCH(EDD!B82,kmenove_data!$B$2:$B$1000,0))</f>
        <v>#N/A</v>
      </c>
      <c r="D82" s="3" t="e">
        <f>LEFT((INDEX(kmenove_data!$I$2:$I$1000,MATCH(EDD!B82,kmenove_data!$B$2:$B$1000,0))),2)</f>
        <v>#N/A</v>
      </c>
      <c r="E82" s="3" t="e">
        <f>MID((INDEX(kmenove_data!$I$2:$I$1000,MATCH(EDD!B82,kmenove_data!$B$2:$B$1000,0))),3,1)</f>
        <v>#N/A</v>
      </c>
      <c r="F82" s="12"/>
      <c r="G82" s="9"/>
      <c r="H82" s="9"/>
      <c r="I82" s="9"/>
      <c r="J82" s="12"/>
      <c r="K82" s="4" t="e">
        <f>INDEX(kmenove_data!$H$2:$H$1000,MATCH(EDD!B82,kmenove_data!$B$2:$B$1000,0))</f>
        <v>#N/A</v>
      </c>
      <c r="L82" s="9"/>
      <c r="M82" s="9"/>
      <c r="N82" s="9"/>
      <c r="O82" s="9"/>
      <c r="P82" s="12"/>
      <c r="Q82" s="3" t="e">
        <f>(P82-(INDEX(kmenove_data!$G$2:$G$327,MATCH(EDD!B82,kmenove_data!$B$2:$B$327,0))))*1440</f>
        <v>#N/A</v>
      </c>
      <c r="R82" s="9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>
      <c r="A83" s="2" t="s">
        <v>16</v>
      </c>
      <c r="B83" s="2"/>
      <c r="C83" s="2" t="e">
        <f>INDEX(kmenove_data!$A$2:$A$1000,MATCH(EDD!B83,kmenove_data!$B$2:$B$1000,0))</f>
        <v>#N/A</v>
      </c>
      <c r="D83" s="2" t="e">
        <f>LEFT((INDEX(kmenove_data!$E$2:$E$1000,MATCH(EDD!B83,kmenove_data!$B$2:$B$327,0))),2)</f>
        <v>#N/A</v>
      </c>
      <c r="E83" s="2" t="e">
        <f>MID((INDEX(kmenove_data!$E$2:$E$1000,MATCH(EDD!B83,kmenove_data!$B$2:$B$1000,0))),3,1)</f>
        <v>#N/A</v>
      </c>
      <c r="F83" s="11" t="e">
        <f>INDEX(kmenove_data!$K$2:$K$1000,MATCH(EDD!B83,kmenove_data!$B$2:$B$327,0))</f>
        <v>#N/A</v>
      </c>
      <c r="G83" s="8"/>
      <c r="H83" s="8"/>
      <c r="I83" s="8"/>
      <c r="J83" s="11" t="e">
        <f>F83</f>
        <v>#N/A</v>
      </c>
      <c r="K83" s="2" t="e">
        <f>INDEX(kmenove_data!$H$2:$H$1000,MATCH(EDD!B83,kmenove_data!$B$2:$B$1000,0))</f>
        <v>#N/A</v>
      </c>
      <c r="L83" s="8"/>
      <c r="M83" s="8"/>
      <c r="N83" s="8"/>
      <c r="O83" s="8"/>
      <c r="P83" s="11"/>
      <c r="Q83" s="16"/>
      <c r="R83" s="8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>
      <c r="A84" s="2" t="s">
        <v>20</v>
      </c>
      <c r="B84" s="2">
        <f>B83</f>
        <v>0</v>
      </c>
      <c r="C84" s="2" t="e">
        <f>INDEX(kmenove_data!$A$2:$A$1000,MATCH(EDD!B84,kmenove_data!$B$2:$B$1000,0))</f>
        <v>#N/A</v>
      </c>
      <c r="D84" s="2" t="e">
        <f>LEFT((INDEX(kmenove_data!$I$2:$I$1000,MATCH(EDD!B84,kmenove_data!$B$2:$B$1000,0))),2)</f>
        <v>#N/A</v>
      </c>
      <c r="E84" s="2" t="e">
        <f>MID((INDEX(kmenove_data!$I$2:$I$1000,MATCH(EDD!B84,kmenove_data!$B$2:$B$1000,0))),3,1)</f>
        <v>#N/A</v>
      </c>
      <c r="F84" s="11"/>
      <c r="G84" s="8"/>
      <c r="H84" s="8"/>
      <c r="I84" s="8"/>
      <c r="J84" s="11"/>
      <c r="K84" s="2" t="e">
        <f>INDEX(kmenove_data!$H$2:$H$1000,MATCH(EDD!B84,kmenove_data!$B$2:$B$1000,0))</f>
        <v>#N/A</v>
      </c>
      <c r="L84" s="8"/>
      <c r="M84" s="8"/>
      <c r="N84" s="8"/>
      <c r="O84" s="8"/>
      <c r="P84" s="11"/>
      <c r="Q84" s="18" t="e">
        <f>(P84-(INDEX(kmenove_data!$G$2:$G$327,MATCH(EDD!B84,kmenove_data!$B$2:$B$327,0))))*1440</f>
        <v>#N/A</v>
      </c>
      <c r="R84" s="8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>
      <c r="A85" s="3" t="s">
        <v>16</v>
      </c>
      <c r="B85" s="3"/>
      <c r="C85" s="3" t="e">
        <f>INDEX(kmenove_data!$A$2:$A$1000,MATCH(EDD!B85,kmenove_data!$B$2:$B$1000,0))</f>
        <v>#N/A</v>
      </c>
      <c r="D85" s="3" t="e">
        <f>LEFT((INDEX(kmenove_data!$E$2:$E$1000,MATCH(EDD!B85,kmenove_data!$B$2:$B$327,0))),2)</f>
        <v>#N/A</v>
      </c>
      <c r="E85" s="3" t="e">
        <f>MID((INDEX(kmenove_data!$E$2:$E$1000,MATCH(EDD!B85,kmenove_data!$B$2:$B$1000,0))),3,1)</f>
        <v>#N/A</v>
      </c>
      <c r="F85" s="12" t="e">
        <f>INDEX(kmenove_data!$K$2:$K$1000,MATCH(EDD!B85,kmenove_data!$B$2:$B$327,0))</f>
        <v>#N/A</v>
      </c>
      <c r="G85" s="9"/>
      <c r="H85" s="9"/>
      <c r="I85" s="9"/>
      <c r="J85" s="12" t="e">
        <f>F85</f>
        <v>#N/A</v>
      </c>
      <c r="K85" s="4" t="e">
        <f>INDEX(kmenove_data!$H$2:$H$1000,MATCH(EDD!B85,kmenove_data!$B$2:$B$1000,0))</f>
        <v>#N/A</v>
      </c>
      <c r="L85" s="9"/>
      <c r="M85" s="9"/>
      <c r="N85" s="9"/>
      <c r="O85" s="9"/>
      <c r="P85" s="12"/>
      <c r="Q85" s="3"/>
      <c r="R85" s="9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>
      <c r="A86" s="3" t="s">
        <v>20</v>
      </c>
      <c r="B86" s="3">
        <f>B85</f>
        <v>0</v>
      </c>
      <c r="C86" s="3" t="e">
        <f>INDEX(kmenove_data!$A$2:$A$1000,MATCH(EDD!B86,kmenove_data!$B$2:$B$1000,0))</f>
        <v>#N/A</v>
      </c>
      <c r="D86" s="3" t="e">
        <f>LEFT((INDEX(kmenove_data!$I$2:$I$1000,MATCH(EDD!B86,kmenove_data!$B$2:$B$1000,0))),2)</f>
        <v>#N/A</v>
      </c>
      <c r="E86" s="3" t="e">
        <f>MID((INDEX(kmenove_data!$I$2:$I$1000,MATCH(EDD!B86,kmenove_data!$B$2:$B$1000,0))),3,1)</f>
        <v>#N/A</v>
      </c>
      <c r="F86" s="12"/>
      <c r="G86" s="9"/>
      <c r="H86" s="9"/>
      <c r="I86" s="9"/>
      <c r="J86" s="12"/>
      <c r="K86" s="4" t="e">
        <f>INDEX(kmenove_data!$H$2:$H$1000,MATCH(EDD!B86,kmenove_data!$B$2:$B$1000,0))</f>
        <v>#N/A</v>
      </c>
      <c r="L86" s="9"/>
      <c r="M86" s="9"/>
      <c r="N86" s="9"/>
      <c r="O86" s="9"/>
      <c r="P86" s="12"/>
      <c r="Q86" s="3" t="e">
        <f>(P86-(INDEX(kmenove_data!$G$2:$G$327,MATCH(EDD!B86,kmenove_data!$B$2:$B$327,0))))*1440</f>
        <v>#N/A</v>
      </c>
      <c r="R86" s="9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>
      <c r="A87" s="2" t="s">
        <v>16</v>
      </c>
      <c r="B87" s="2"/>
      <c r="C87" s="2" t="e">
        <f>INDEX(kmenove_data!$A$2:$A$1000,MATCH(EDD!B87,kmenove_data!$B$2:$B$1000,0))</f>
        <v>#N/A</v>
      </c>
      <c r="D87" s="2" t="e">
        <f>LEFT((INDEX(kmenove_data!$E$2:$E$1000,MATCH(EDD!B87,kmenove_data!$B$2:$B$327,0))),2)</f>
        <v>#N/A</v>
      </c>
      <c r="E87" s="2" t="e">
        <f>MID((INDEX(kmenove_data!$E$2:$E$1000,MATCH(EDD!B87,kmenove_data!$B$2:$B$1000,0))),3,1)</f>
        <v>#N/A</v>
      </c>
      <c r="F87" s="11" t="e">
        <f>INDEX(kmenove_data!$K$2:$K$1000,MATCH(EDD!B87,kmenove_data!$B$2:$B$327,0))</f>
        <v>#N/A</v>
      </c>
      <c r="G87" s="8"/>
      <c r="H87" s="8"/>
      <c r="I87" s="8"/>
      <c r="J87" s="11" t="e">
        <f>F87</f>
        <v>#N/A</v>
      </c>
      <c r="K87" s="2" t="e">
        <f>INDEX(kmenove_data!$H$2:$H$1000,MATCH(EDD!B87,kmenove_data!$B$2:$B$1000,0))</f>
        <v>#N/A</v>
      </c>
      <c r="L87" s="8"/>
      <c r="M87" s="8"/>
      <c r="N87" s="8"/>
      <c r="O87" s="8"/>
      <c r="P87" s="11"/>
      <c r="Q87" s="16"/>
      <c r="R87" s="8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>
      <c r="A88" s="2" t="s">
        <v>20</v>
      </c>
      <c r="B88" s="2">
        <f>B87</f>
        <v>0</v>
      </c>
      <c r="C88" s="2" t="e">
        <f>INDEX(kmenove_data!$A$2:$A$1000,MATCH(EDD!B88,kmenove_data!$B$2:$B$1000,0))</f>
        <v>#N/A</v>
      </c>
      <c r="D88" s="2" t="e">
        <f>LEFT((INDEX(kmenove_data!$I$2:$I$1000,MATCH(EDD!B88,kmenove_data!$B$2:$B$1000,0))),2)</f>
        <v>#N/A</v>
      </c>
      <c r="E88" s="2" t="e">
        <f>MID((INDEX(kmenove_data!$I$2:$I$1000,MATCH(EDD!B88,kmenove_data!$B$2:$B$1000,0))),3,1)</f>
        <v>#N/A</v>
      </c>
      <c r="F88" s="11"/>
      <c r="G88" s="8"/>
      <c r="H88" s="8"/>
      <c r="I88" s="8"/>
      <c r="J88" s="11"/>
      <c r="K88" s="2" t="e">
        <f>INDEX(kmenove_data!$H$2:$H$1000,MATCH(EDD!B88,kmenove_data!$B$2:$B$1000,0))</f>
        <v>#N/A</v>
      </c>
      <c r="L88" s="8"/>
      <c r="M88" s="8"/>
      <c r="N88" s="8"/>
      <c r="O88" s="8"/>
      <c r="P88" s="11"/>
      <c r="Q88" s="18" t="e">
        <f>(P88-(INDEX(kmenove_data!$G$2:$G$327,MATCH(EDD!B88,kmenove_data!$B$2:$B$327,0))))*1440</f>
        <v>#N/A</v>
      </c>
      <c r="R88" s="8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>
      <c r="A89" s="3" t="s">
        <v>16</v>
      </c>
      <c r="B89" s="3"/>
      <c r="C89" s="3" t="e">
        <f>INDEX(kmenove_data!$A$2:$A$1000,MATCH(EDD!B89,kmenove_data!$B$2:$B$1000,0))</f>
        <v>#N/A</v>
      </c>
      <c r="D89" s="3" t="e">
        <f>LEFT((INDEX(kmenove_data!$E$2:$E$1000,MATCH(EDD!B89,kmenove_data!$B$2:$B$327,0))),2)</f>
        <v>#N/A</v>
      </c>
      <c r="E89" s="3" t="e">
        <f>MID((INDEX(kmenove_data!$E$2:$E$1000,MATCH(EDD!B89,kmenove_data!$B$2:$B$1000,0))),3,1)</f>
        <v>#N/A</v>
      </c>
      <c r="F89" s="12" t="e">
        <f>INDEX(kmenove_data!$K$2:$K$1000,MATCH(EDD!B89,kmenove_data!$B$2:$B$327,0))</f>
        <v>#N/A</v>
      </c>
      <c r="G89" s="9"/>
      <c r="H89" s="9"/>
      <c r="I89" s="9"/>
      <c r="J89" s="12" t="e">
        <f>F89</f>
        <v>#N/A</v>
      </c>
      <c r="K89" s="4" t="e">
        <f>INDEX(kmenove_data!$H$2:$H$1000,MATCH(EDD!B89,kmenove_data!$B$2:$B$1000,0))</f>
        <v>#N/A</v>
      </c>
      <c r="L89" s="9"/>
      <c r="M89" s="9"/>
      <c r="N89" s="9"/>
      <c r="O89" s="9"/>
      <c r="P89" s="12"/>
      <c r="Q89" s="3"/>
      <c r="R89" s="9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>
      <c r="A90" s="3" t="s">
        <v>20</v>
      </c>
      <c r="B90" s="3">
        <f>B89</f>
        <v>0</v>
      </c>
      <c r="C90" s="3" t="e">
        <f>INDEX(kmenove_data!$A$2:$A$1000,MATCH(EDD!B90,kmenove_data!$B$2:$B$1000,0))</f>
        <v>#N/A</v>
      </c>
      <c r="D90" s="3" t="e">
        <f>LEFT((INDEX(kmenove_data!$I$2:$I$1000,MATCH(EDD!B90,kmenove_data!$B$2:$B$1000,0))),2)</f>
        <v>#N/A</v>
      </c>
      <c r="E90" s="3" t="e">
        <f>MID((INDEX(kmenove_data!$I$2:$I$1000,MATCH(EDD!B90,kmenove_data!$B$2:$B$1000,0))),3,1)</f>
        <v>#N/A</v>
      </c>
      <c r="F90" s="12"/>
      <c r="G90" s="9"/>
      <c r="H90" s="9"/>
      <c r="I90" s="9"/>
      <c r="J90" s="12"/>
      <c r="K90" s="4" t="e">
        <f>INDEX(kmenove_data!$H$2:$H$1000,MATCH(EDD!B90,kmenove_data!$B$2:$B$1000,0))</f>
        <v>#N/A</v>
      </c>
      <c r="L90" s="9"/>
      <c r="M90" s="9"/>
      <c r="N90" s="9"/>
      <c r="O90" s="9"/>
      <c r="P90" s="12"/>
      <c r="Q90" s="3" t="e">
        <f>(P90-(INDEX(kmenove_data!$G$2:$G$327,MATCH(EDD!B90,kmenove_data!$B$2:$B$327,0))))*1440</f>
        <v>#N/A</v>
      </c>
      <c r="R90" s="9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>
      <c r="A91" s="2" t="s">
        <v>16</v>
      </c>
      <c r="B91" s="2"/>
      <c r="C91" s="2" t="e">
        <f>INDEX(kmenove_data!$A$2:$A$1000,MATCH(EDD!B91,kmenove_data!$B$2:$B$1000,0))</f>
        <v>#N/A</v>
      </c>
      <c r="D91" s="2" t="e">
        <f>LEFT((INDEX(kmenove_data!$E$2:$E$1000,MATCH(EDD!B91,kmenove_data!$B$2:$B$327,0))),2)</f>
        <v>#N/A</v>
      </c>
      <c r="E91" s="2" t="e">
        <f>MID((INDEX(kmenove_data!$E$2:$E$1000,MATCH(EDD!B91,kmenove_data!$B$2:$B$1000,0))),3,1)</f>
        <v>#N/A</v>
      </c>
      <c r="F91" s="11" t="e">
        <f>INDEX(kmenove_data!$K$2:$K$1000,MATCH(EDD!B91,kmenove_data!$B$2:$B$327,0))</f>
        <v>#N/A</v>
      </c>
      <c r="G91" s="8"/>
      <c r="H91" s="8"/>
      <c r="I91" s="8"/>
      <c r="J91" s="11" t="e">
        <f>F91</f>
        <v>#N/A</v>
      </c>
      <c r="K91" s="2" t="e">
        <f>INDEX(kmenove_data!$H$2:$H$1000,MATCH(EDD!B91,kmenove_data!$B$2:$B$1000,0))</f>
        <v>#N/A</v>
      </c>
      <c r="L91" s="8"/>
      <c r="M91" s="8"/>
      <c r="N91" s="8"/>
      <c r="O91" s="8"/>
      <c r="P91" s="11"/>
      <c r="Q91" s="16"/>
      <c r="R91" s="8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>
      <c r="A92" s="2" t="s">
        <v>20</v>
      </c>
      <c r="B92" s="2">
        <f>B91</f>
        <v>0</v>
      </c>
      <c r="C92" s="2" t="e">
        <f>INDEX(kmenove_data!$A$2:$A$1000,MATCH(EDD!B92,kmenove_data!$B$2:$B$1000,0))</f>
        <v>#N/A</v>
      </c>
      <c r="D92" s="2" t="e">
        <f>LEFT((INDEX(kmenove_data!$I$2:$I$1000,MATCH(EDD!B92,kmenove_data!$B$2:$B$1000,0))),2)</f>
        <v>#N/A</v>
      </c>
      <c r="E92" s="2" t="e">
        <f>MID((INDEX(kmenove_data!$I$2:$I$1000,MATCH(EDD!B92,kmenove_data!$B$2:$B$1000,0))),3,1)</f>
        <v>#N/A</v>
      </c>
      <c r="F92" s="11"/>
      <c r="G92" s="8"/>
      <c r="H92" s="8"/>
      <c r="I92" s="8"/>
      <c r="J92" s="11"/>
      <c r="K92" s="2" t="e">
        <f>INDEX(kmenove_data!$H$2:$H$1000,MATCH(EDD!B92,kmenove_data!$B$2:$B$1000,0))</f>
        <v>#N/A</v>
      </c>
      <c r="L92" s="8"/>
      <c r="M92" s="8"/>
      <c r="N92" s="8"/>
      <c r="O92" s="8"/>
      <c r="P92" s="11"/>
      <c r="Q92" s="18" t="e">
        <f>(P92-(INDEX(kmenove_data!$G$2:$G$327,MATCH(EDD!B92,kmenove_data!$B$2:$B$327,0))))*1440</f>
        <v>#N/A</v>
      </c>
      <c r="R92" s="8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>
      <c r="A93" s="3" t="s">
        <v>16</v>
      </c>
      <c r="B93" s="3"/>
      <c r="C93" s="3" t="e">
        <f>INDEX(kmenove_data!$A$2:$A$1000,MATCH(EDD!B93,kmenove_data!$B$2:$B$1000,0))</f>
        <v>#N/A</v>
      </c>
      <c r="D93" s="3" t="e">
        <f>LEFT((INDEX(kmenove_data!$E$2:$E$1000,MATCH(EDD!B93,kmenove_data!$B$2:$B$327,0))),2)</f>
        <v>#N/A</v>
      </c>
      <c r="E93" s="3" t="e">
        <f>MID((INDEX(kmenove_data!$E$2:$E$1000,MATCH(EDD!B93,kmenove_data!$B$2:$B$1000,0))),3,1)</f>
        <v>#N/A</v>
      </c>
      <c r="F93" s="12" t="e">
        <f>INDEX(kmenove_data!$K$2:$K$1000,MATCH(EDD!B93,kmenove_data!$B$2:$B$327,0))</f>
        <v>#N/A</v>
      </c>
      <c r="G93" s="9"/>
      <c r="H93" s="9"/>
      <c r="I93" s="9"/>
      <c r="J93" s="12" t="e">
        <f>F93</f>
        <v>#N/A</v>
      </c>
      <c r="K93" s="4" t="e">
        <f>INDEX(kmenove_data!$H$2:$H$1000,MATCH(EDD!B93,kmenove_data!$B$2:$B$1000,0))</f>
        <v>#N/A</v>
      </c>
      <c r="L93" s="9"/>
      <c r="M93" s="9"/>
      <c r="N93" s="9"/>
      <c r="O93" s="9"/>
      <c r="P93" s="12"/>
      <c r="Q93" s="3"/>
      <c r="R93" s="9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>
      <c r="A94" s="3" t="s">
        <v>20</v>
      </c>
      <c r="B94" s="3">
        <f>B93</f>
        <v>0</v>
      </c>
      <c r="C94" s="3" t="e">
        <f>INDEX(kmenove_data!$A$2:$A$1000,MATCH(EDD!B94,kmenove_data!$B$2:$B$1000,0))</f>
        <v>#N/A</v>
      </c>
      <c r="D94" s="3" t="e">
        <f>LEFT((INDEX(kmenove_data!$I$2:$I$1000,MATCH(EDD!B94,kmenove_data!$B$2:$B$1000,0))),2)</f>
        <v>#N/A</v>
      </c>
      <c r="E94" s="3" t="e">
        <f>MID((INDEX(kmenove_data!$I$2:$I$1000,MATCH(EDD!B94,kmenove_data!$B$2:$B$1000,0))),3,1)</f>
        <v>#N/A</v>
      </c>
      <c r="F94" s="12"/>
      <c r="G94" s="9"/>
      <c r="H94" s="9"/>
      <c r="I94" s="9"/>
      <c r="J94" s="12"/>
      <c r="K94" s="4" t="e">
        <f>INDEX(kmenove_data!$H$2:$H$1000,MATCH(EDD!B94,kmenove_data!$B$2:$B$1000,0))</f>
        <v>#N/A</v>
      </c>
      <c r="L94" s="9"/>
      <c r="M94" s="9"/>
      <c r="N94" s="9"/>
      <c r="O94" s="9"/>
      <c r="P94" s="12"/>
      <c r="Q94" s="3" t="e">
        <f>(P94-(INDEX(kmenove_data!$G$2:$G$327,MATCH(EDD!B94,kmenove_data!$B$2:$B$327,0))))*1440</f>
        <v>#N/A</v>
      </c>
      <c r="R94" s="9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>
      <c r="A95" s="2" t="s">
        <v>16</v>
      </c>
      <c r="B95" s="2"/>
      <c r="C95" s="2" t="e">
        <f>INDEX(kmenove_data!$A$2:$A$1000,MATCH(EDD!B95,kmenove_data!$B$2:$B$1000,0))</f>
        <v>#N/A</v>
      </c>
      <c r="D95" s="2" t="e">
        <f>LEFT((INDEX(kmenove_data!$E$2:$E$1000,MATCH(EDD!B95,kmenove_data!$B$2:$B$327,0))),2)</f>
        <v>#N/A</v>
      </c>
      <c r="E95" s="2" t="e">
        <f>MID((INDEX(kmenove_data!$E$2:$E$1000,MATCH(EDD!B95,kmenove_data!$B$2:$B$1000,0))),3,1)</f>
        <v>#N/A</v>
      </c>
      <c r="F95" s="11" t="e">
        <f>INDEX(kmenove_data!$K$2:$K$1000,MATCH(EDD!B95,kmenove_data!$B$2:$B$327,0))</f>
        <v>#N/A</v>
      </c>
      <c r="G95" s="8"/>
      <c r="H95" s="8"/>
      <c r="I95" s="8"/>
      <c r="J95" s="11" t="e">
        <f>F95</f>
        <v>#N/A</v>
      </c>
      <c r="K95" s="2" t="e">
        <f>INDEX(kmenove_data!$H$2:$H$1000,MATCH(EDD!B95,kmenove_data!$B$2:$B$1000,0))</f>
        <v>#N/A</v>
      </c>
      <c r="L95" s="8"/>
      <c r="M95" s="8"/>
      <c r="N95" s="8"/>
      <c r="O95" s="8"/>
      <c r="P95" s="11"/>
      <c r="Q95" s="16"/>
      <c r="R95" s="8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>
      <c r="A96" s="2" t="s">
        <v>20</v>
      </c>
      <c r="B96" s="2">
        <f>B95</f>
        <v>0</v>
      </c>
      <c r="C96" s="2" t="e">
        <f>INDEX(kmenove_data!$A$2:$A$1000,MATCH(EDD!B96,kmenove_data!$B$2:$B$1000,0))</f>
        <v>#N/A</v>
      </c>
      <c r="D96" s="2" t="e">
        <f>LEFT((INDEX(kmenove_data!$I$2:$I$1000,MATCH(EDD!B96,kmenove_data!$B$2:$B$1000,0))),2)</f>
        <v>#N/A</v>
      </c>
      <c r="E96" s="2" t="e">
        <f>MID((INDEX(kmenove_data!$I$2:$I$1000,MATCH(EDD!B96,kmenove_data!$B$2:$B$1000,0))),3,1)</f>
        <v>#N/A</v>
      </c>
      <c r="F96" s="11"/>
      <c r="G96" s="8"/>
      <c r="H96" s="8"/>
      <c r="I96" s="8"/>
      <c r="J96" s="11"/>
      <c r="K96" s="2" t="e">
        <f>INDEX(kmenove_data!$H$2:$H$1000,MATCH(EDD!B96,kmenove_data!$B$2:$B$1000,0))</f>
        <v>#N/A</v>
      </c>
      <c r="L96" s="8"/>
      <c r="M96" s="8"/>
      <c r="N96" s="8"/>
      <c r="O96" s="8"/>
      <c r="P96" s="11"/>
      <c r="Q96" s="18" t="e">
        <f>(P96-(INDEX(kmenove_data!$G$2:$G$327,MATCH(EDD!B96,kmenove_data!$B$2:$B$327,0))))*1440</f>
        <v>#N/A</v>
      </c>
      <c r="R96" s="8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>
      <c r="A97" s="3" t="s">
        <v>16</v>
      </c>
      <c r="B97" s="3"/>
      <c r="C97" s="3" t="e">
        <f>INDEX(kmenove_data!$A$2:$A$1000,MATCH(EDD!B97,kmenove_data!$B$2:$B$1000,0))</f>
        <v>#N/A</v>
      </c>
      <c r="D97" s="3" t="e">
        <f>LEFT((INDEX(kmenove_data!$E$2:$E$1000,MATCH(EDD!B97,kmenove_data!$B$2:$B$327,0))),2)</f>
        <v>#N/A</v>
      </c>
      <c r="E97" s="3" t="e">
        <f>MID((INDEX(kmenove_data!$E$2:$E$1000,MATCH(EDD!B97,kmenove_data!$B$2:$B$1000,0))),3,1)</f>
        <v>#N/A</v>
      </c>
      <c r="F97" s="12" t="e">
        <f>INDEX(kmenove_data!$K$2:$K$1000,MATCH(EDD!B97,kmenove_data!$B$2:$B$327,0))</f>
        <v>#N/A</v>
      </c>
      <c r="G97" s="9"/>
      <c r="H97" s="9"/>
      <c r="I97" s="9"/>
      <c r="J97" s="12" t="e">
        <f>F97</f>
        <v>#N/A</v>
      </c>
      <c r="K97" s="4" t="e">
        <f>INDEX(kmenove_data!$H$2:$H$1000,MATCH(EDD!B97,kmenove_data!$B$2:$B$1000,0))</f>
        <v>#N/A</v>
      </c>
      <c r="L97" s="9"/>
      <c r="M97" s="9"/>
      <c r="N97" s="9"/>
      <c r="O97" s="9"/>
      <c r="P97" s="12"/>
      <c r="Q97" s="3"/>
      <c r="R97" s="9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>
      <c r="A98" s="3" t="s">
        <v>20</v>
      </c>
      <c r="B98" s="3">
        <f>B97</f>
        <v>0</v>
      </c>
      <c r="C98" s="3" t="e">
        <f>INDEX(kmenove_data!$A$2:$A$1000,MATCH(EDD!B98,kmenove_data!$B$2:$B$1000,0))</f>
        <v>#N/A</v>
      </c>
      <c r="D98" s="3" t="e">
        <f>LEFT((INDEX(kmenove_data!$I$2:$I$1000,MATCH(EDD!B98,kmenove_data!$B$2:$B$1000,0))),2)</f>
        <v>#N/A</v>
      </c>
      <c r="E98" s="3" t="e">
        <f>MID((INDEX(kmenove_data!$I$2:$I$1000,MATCH(EDD!B98,kmenove_data!$B$2:$B$1000,0))),3,1)</f>
        <v>#N/A</v>
      </c>
      <c r="F98" s="12"/>
      <c r="G98" s="9"/>
      <c r="H98" s="9"/>
      <c r="I98" s="9"/>
      <c r="J98" s="12"/>
      <c r="K98" s="4" t="e">
        <f>INDEX(kmenove_data!$H$2:$H$1000,MATCH(EDD!B98,kmenove_data!$B$2:$B$1000,0))</f>
        <v>#N/A</v>
      </c>
      <c r="L98" s="9"/>
      <c r="M98" s="9"/>
      <c r="N98" s="9"/>
      <c r="O98" s="9"/>
      <c r="P98" s="12"/>
      <c r="Q98" s="3" t="e">
        <f>(P98-(INDEX(kmenove_data!$G$2:$G$327,MATCH(EDD!B98,kmenove_data!$B$2:$B$327,0))))*1440</f>
        <v>#N/A</v>
      </c>
      <c r="R98" s="9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>
      <c r="A99" s="2" t="s">
        <v>16</v>
      </c>
      <c r="B99" s="2"/>
      <c r="C99" s="2" t="e">
        <f>INDEX(kmenove_data!$A$2:$A$1000,MATCH(EDD!B99,kmenove_data!$B$2:$B$1000,0))</f>
        <v>#N/A</v>
      </c>
      <c r="D99" s="2" t="e">
        <f>LEFT((INDEX(kmenove_data!$E$2:$E$1000,MATCH(EDD!B99,kmenove_data!$B$2:$B$327,0))),2)</f>
        <v>#N/A</v>
      </c>
      <c r="E99" s="2" t="e">
        <f>MID((INDEX(kmenove_data!$E$2:$E$1000,MATCH(EDD!B99,kmenove_data!$B$2:$B$1000,0))),3,1)</f>
        <v>#N/A</v>
      </c>
      <c r="F99" s="11" t="e">
        <f>INDEX(kmenove_data!$K$2:$K$1000,MATCH(EDD!B99,kmenove_data!$B$2:$B$327,0))</f>
        <v>#N/A</v>
      </c>
      <c r="G99" s="8"/>
      <c r="H99" s="8"/>
      <c r="I99" s="8"/>
      <c r="J99" s="11" t="e">
        <f>F99</f>
        <v>#N/A</v>
      </c>
      <c r="K99" s="2" t="e">
        <f>INDEX(kmenove_data!$H$2:$H$1000,MATCH(EDD!B99,kmenove_data!$B$2:$B$1000,0))</f>
        <v>#N/A</v>
      </c>
      <c r="L99" s="8"/>
      <c r="M99" s="8"/>
      <c r="N99" s="8"/>
      <c r="O99" s="8"/>
      <c r="P99" s="11"/>
      <c r="Q99" s="16"/>
      <c r="R99" s="8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>
      <c r="A100" s="2" t="s">
        <v>20</v>
      </c>
      <c r="B100" s="2">
        <f>B99</f>
        <v>0</v>
      </c>
      <c r="C100" s="2" t="e">
        <f>INDEX(kmenove_data!$A$2:$A$1000,MATCH(EDD!B100,kmenove_data!$B$2:$B$1000,0))</f>
        <v>#N/A</v>
      </c>
      <c r="D100" s="2" t="e">
        <f>LEFT((INDEX(kmenove_data!$I$2:$I$1000,MATCH(EDD!B100,kmenove_data!$B$2:$B$1000,0))),2)</f>
        <v>#N/A</v>
      </c>
      <c r="E100" s="2" t="e">
        <f>MID((INDEX(kmenove_data!$I$2:$I$1000,MATCH(EDD!B100,kmenove_data!$B$2:$B$1000,0))),3,1)</f>
        <v>#N/A</v>
      </c>
      <c r="F100" s="11"/>
      <c r="G100" s="8"/>
      <c r="H100" s="8"/>
      <c r="I100" s="8"/>
      <c r="J100" s="11"/>
      <c r="K100" s="2" t="e">
        <f>INDEX(kmenove_data!$H$2:$H$1000,MATCH(EDD!B100,kmenove_data!$B$2:$B$1000,0))</f>
        <v>#N/A</v>
      </c>
      <c r="L100" s="8"/>
      <c r="M100" s="8"/>
      <c r="N100" s="8"/>
      <c r="O100" s="8"/>
      <c r="P100" s="11"/>
      <c r="Q100" s="18" t="e">
        <f>(P100-(INDEX(kmenove_data!$G$2:$G$327,MATCH(EDD!B100,kmenove_data!$B$2:$B$327,0))))*1440</f>
        <v>#N/A</v>
      </c>
      <c r="R100" s="8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>
      <c r="A101" s="3" t="s">
        <v>16</v>
      </c>
      <c r="B101" s="3"/>
      <c r="C101" s="3" t="e">
        <f>INDEX(kmenove_data!$A$2:$A$1000,MATCH(EDD!B101,kmenove_data!$B$2:$B$1000,0))</f>
        <v>#N/A</v>
      </c>
      <c r="D101" s="3" t="e">
        <f>LEFT((INDEX(kmenove_data!$E$2:$E$1000,MATCH(EDD!B101,kmenove_data!$B$2:$B$327,0))),2)</f>
        <v>#N/A</v>
      </c>
      <c r="E101" s="3" t="e">
        <f>MID((INDEX(kmenove_data!$E$2:$E$1000,MATCH(EDD!B101,kmenove_data!$B$2:$B$1000,0))),3,1)</f>
        <v>#N/A</v>
      </c>
      <c r="F101" s="12" t="e">
        <f>INDEX(kmenove_data!$K$2:$K$1000,MATCH(EDD!B101,kmenove_data!$B$2:$B$327,0))</f>
        <v>#N/A</v>
      </c>
      <c r="G101" s="9"/>
      <c r="H101" s="9"/>
      <c r="I101" s="9"/>
      <c r="J101" s="12" t="e">
        <f>F101</f>
        <v>#N/A</v>
      </c>
      <c r="K101" s="4" t="e">
        <f>INDEX(kmenove_data!$H$2:$H$1000,MATCH(EDD!B101,kmenove_data!$B$2:$B$1000,0))</f>
        <v>#N/A</v>
      </c>
      <c r="L101" s="9"/>
      <c r="M101" s="9"/>
      <c r="N101" s="9"/>
      <c r="O101" s="9"/>
      <c r="P101" s="12"/>
      <c r="Q101" s="3"/>
      <c r="R101" s="9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>
      <c r="A102" s="3" t="s">
        <v>20</v>
      </c>
      <c r="B102" s="3">
        <f>B101</f>
        <v>0</v>
      </c>
      <c r="C102" s="3" t="e">
        <f>INDEX(kmenove_data!$A$2:$A$1000,MATCH(EDD!B102,kmenove_data!$B$2:$B$1000,0))</f>
        <v>#N/A</v>
      </c>
      <c r="D102" s="3" t="e">
        <f>LEFT((INDEX(kmenove_data!$I$2:$I$1000,MATCH(EDD!B102,kmenove_data!$B$2:$B$1000,0))),2)</f>
        <v>#N/A</v>
      </c>
      <c r="E102" s="3" t="e">
        <f>MID((INDEX(kmenove_data!$I$2:$I$1000,MATCH(EDD!B102,kmenove_data!$B$2:$B$1000,0))),3,1)</f>
        <v>#N/A</v>
      </c>
      <c r="F102" s="12"/>
      <c r="G102" s="9"/>
      <c r="H102" s="9"/>
      <c r="I102" s="9"/>
      <c r="J102" s="12"/>
      <c r="K102" s="4" t="e">
        <f>INDEX(kmenove_data!$H$2:$H$1000,MATCH(EDD!B102,kmenove_data!$B$2:$B$1000,0))</f>
        <v>#N/A</v>
      </c>
      <c r="L102" s="9"/>
      <c r="M102" s="9"/>
      <c r="N102" s="9"/>
      <c r="O102" s="9"/>
      <c r="P102" s="12"/>
      <c r="Q102" s="3" t="e">
        <f>(P102-(INDEX(kmenove_data!$G$2:$G$327,MATCH(EDD!B102,kmenove_data!$B$2:$B$327,0))))*1440</f>
        <v>#N/A</v>
      </c>
      <c r="R102" s="9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>
      <c r="A103" s="2" t="s">
        <v>16</v>
      </c>
      <c r="B103" s="2"/>
      <c r="C103" s="2" t="e">
        <f>INDEX(kmenove_data!$A$2:$A$1000,MATCH(EDD!B103,kmenove_data!$B$2:$B$1000,0))</f>
        <v>#N/A</v>
      </c>
      <c r="D103" s="2" t="e">
        <f>LEFT((INDEX(kmenove_data!$E$2:$E$1000,MATCH(EDD!B103,kmenove_data!$B$2:$B$327,0))),2)</f>
        <v>#N/A</v>
      </c>
      <c r="E103" s="2" t="e">
        <f>MID((INDEX(kmenove_data!$E$2:$E$1000,MATCH(EDD!B103,kmenove_data!$B$2:$B$1000,0))),3,1)</f>
        <v>#N/A</v>
      </c>
      <c r="F103" s="11" t="e">
        <f>INDEX(kmenove_data!$K$2:$K$1000,MATCH(EDD!B103,kmenove_data!$B$2:$B$327,0))</f>
        <v>#N/A</v>
      </c>
      <c r="G103" s="8"/>
      <c r="H103" s="8"/>
      <c r="I103" s="8"/>
      <c r="J103" s="11" t="e">
        <f>F103</f>
        <v>#N/A</v>
      </c>
      <c r="K103" s="2" t="e">
        <f>INDEX(kmenove_data!$H$2:$H$1000,MATCH(EDD!B103,kmenove_data!$B$2:$B$1000,0))</f>
        <v>#N/A</v>
      </c>
      <c r="L103" s="8"/>
      <c r="M103" s="8"/>
      <c r="N103" s="8"/>
      <c r="O103" s="8"/>
      <c r="P103" s="11"/>
      <c r="Q103" s="16"/>
      <c r="R103" s="8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>
      <c r="A104" s="2" t="s">
        <v>20</v>
      </c>
      <c r="B104" s="2">
        <f>B103</f>
        <v>0</v>
      </c>
      <c r="C104" s="2" t="e">
        <f>INDEX(kmenove_data!$A$2:$A$1000,MATCH(EDD!B104,kmenove_data!$B$2:$B$1000,0))</f>
        <v>#N/A</v>
      </c>
      <c r="D104" s="2" t="e">
        <f>LEFT((INDEX(kmenove_data!$I$2:$I$1000,MATCH(EDD!B104,kmenove_data!$B$2:$B$1000,0))),2)</f>
        <v>#N/A</v>
      </c>
      <c r="E104" s="2" t="e">
        <f>MID((INDEX(kmenove_data!$I$2:$I$1000,MATCH(EDD!B104,kmenove_data!$B$2:$B$1000,0))),3,1)</f>
        <v>#N/A</v>
      </c>
      <c r="F104" s="11"/>
      <c r="G104" s="8"/>
      <c r="H104" s="8"/>
      <c r="I104" s="8"/>
      <c r="J104" s="11"/>
      <c r="K104" s="2" t="e">
        <f>INDEX(kmenove_data!$H$2:$H$1000,MATCH(EDD!B104,kmenove_data!$B$2:$B$1000,0))</f>
        <v>#N/A</v>
      </c>
      <c r="L104" s="8"/>
      <c r="M104" s="8"/>
      <c r="N104" s="8"/>
      <c r="O104" s="8"/>
      <c r="P104" s="11"/>
      <c r="Q104" s="18" t="e">
        <f>(P104-(INDEX(kmenove_data!$G$2:$G$327,MATCH(EDD!B104,kmenove_data!$B$2:$B$327,0))))*1440</f>
        <v>#N/A</v>
      </c>
      <c r="R104" s="8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>
      <c r="A105" s="3" t="s">
        <v>16</v>
      </c>
      <c r="B105" s="3"/>
      <c r="C105" s="3" t="e">
        <f>INDEX(kmenove_data!$A$2:$A$1000,MATCH(EDD!B105,kmenove_data!$B$2:$B$1000,0))</f>
        <v>#N/A</v>
      </c>
      <c r="D105" s="3" t="e">
        <f>LEFT((INDEX(kmenove_data!$E$2:$E$1000,MATCH(EDD!B105,kmenove_data!$B$2:$B$327,0))),2)</f>
        <v>#N/A</v>
      </c>
      <c r="E105" s="3" t="e">
        <f>MID((INDEX(kmenove_data!$E$2:$E$1000,MATCH(EDD!B105,kmenove_data!$B$2:$B$1000,0))),3,1)</f>
        <v>#N/A</v>
      </c>
      <c r="F105" s="12" t="e">
        <f>INDEX(kmenove_data!$K$2:$K$1000,MATCH(EDD!B105,kmenove_data!$B$2:$B$327,0))</f>
        <v>#N/A</v>
      </c>
      <c r="G105" s="9"/>
      <c r="H105" s="9"/>
      <c r="I105" s="9"/>
      <c r="J105" s="12" t="e">
        <f>F105</f>
        <v>#N/A</v>
      </c>
      <c r="K105" s="4" t="e">
        <f>INDEX(kmenove_data!$H$2:$H$1000,MATCH(EDD!B105,kmenove_data!$B$2:$B$1000,0))</f>
        <v>#N/A</v>
      </c>
      <c r="L105" s="9"/>
      <c r="M105" s="9"/>
      <c r="N105" s="9"/>
      <c r="O105" s="9"/>
      <c r="P105" s="12"/>
      <c r="Q105" s="3"/>
      <c r="R105" s="9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>
      <c r="A106" s="3" t="s">
        <v>20</v>
      </c>
      <c r="B106" s="3">
        <f>B105</f>
        <v>0</v>
      </c>
      <c r="C106" s="3" t="e">
        <f>INDEX(kmenove_data!$A$2:$A$1000,MATCH(EDD!B106,kmenove_data!$B$2:$B$1000,0))</f>
        <v>#N/A</v>
      </c>
      <c r="D106" s="3" t="e">
        <f>LEFT((INDEX(kmenove_data!$I$2:$I$1000,MATCH(EDD!B106,kmenove_data!$B$2:$B$1000,0))),2)</f>
        <v>#N/A</v>
      </c>
      <c r="E106" s="3" t="e">
        <f>MID((INDEX(kmenove_data!$I$2:$I$1000,MATCH(EDD!B106,kmenove_data!$B$2:$B$1000,0))),3,1)</f>
        <v>#N/A</v>
      </c>
      <c r="F106" s="12"/>
      <c r="G106" s="9"/>
      <c r="H106" s="9"/>
      <c r="I106" s="9"/>
      <c r="J106" s="12"/>
      <c r="K106" s="4" t="e">
        <f>INDEX(kmenove_data!$H$2:$H$1000,MATCH(EDD!B106,kmenove_data!$B$2:$B$1000,0))</f>
        <v>#N/A</v>
      </c>
      <c r="L106" s="9"/>
      <c r="M106" s="9"/>
      <c r="N106" s="9"/>
      <c r="O106" s="9"/>
      <c r="P106" s="12"/>
      <c r="Q106" s="3" t="e">
        <f>(P106-(INDEX(kmenove_data!$G$2:$G$327,MATCH(EDD!B106,kmenove_data!$B$2:$B$327,0))))*1440</f>
        <v>#N/A</v>
      </c>
      <c r="R106" s="9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>
      <c r="A107" s="2" t="s">
        <v>16</v>
      </c>
      <c r="B107" s="2"/>
      <c r="C107" s="2" t="e">
        <f>INDEX(kmenove_data!$A$2:$A$1000,MATCH(EDD!B107,kmenove_data!$B$2:$B$1000,0))</f>
        <v>#N/A</v>
      </c>
      <c r="D107" s="2" t="e">
        <f>LEFT((INDEX(kmenove_data!$E$2:$E$1000,MATCH(EDD!B107,kmenove_data!$B$2:$B$327,0))),2)</f>
        <v>#N/A</v>
      </c>
      <c r="E107" s="2" t="e">
        <f>MID((INDEX(kmenove_data!$E$2:$E$1000,MATCH(EDD!B107,kmenove_data!$B$2:$B$1000,0))),3,1)</f>
        <v>#N/A</v>
      </c>
      <c r="F107" s="11" t="e">
        <f>INDEX(kmenove_data!$K$2:$K$1000,MATCH(EDD!B107,kmenove_data!$B$2:$B$327,0))</f>
        <v>#N/A</v>
      </c>
      <c r="G107" s="8"/>
      <c r="H107" s="8"/>
      <c r="I107" s="8"/>
      <c r="J107" s="11" t="e">
        <f>F107</f>
        <v>#N/A</v>
      </c>
      <c r="K107" s="2" t="e">
        <f>INDEX(kmenove_data!$H$2:$H$1000,MATCH(EDD!B107,kmenove_data!$B$2:$B$1000,0))</f>
        <v>#N/A</v>
      </c>
      <c r="L107" s="8"/>
      <c r="M107" s="8"/>
      <c r="N107" s="8"/>
      <c r="O107" s="8"/>
      <c r="P107" s="11"/>
      <c r="Q107" s="16"/>
      <c r="R107" s="8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>
      <c r="A108" s="2" t="s">
        <v>20</v>
      </c>
      <c r="B108" s="2">
        <f>B107</f>
        <v>0</v>
      </c>
      <c r="C108" s="2" t="e">
        <f>INDEX(kmenove_data!$A$2:$A$1000,MATCH(EDD!B108,kmenove_data!$B$2:$B$1000,0))</f>
        <v>#N/A</v>
      </c>
      <c r="D108" s="2" t="e">
        <f>LEFT((INDEX(kmenove_data!$I$2:$I$1000,MATCH(EDD!B108,kmenove_data!$B$2:$B$1000,0))),2)</f>
        <v>#N/A</v>
      </c>
      <c r="E108" s="2" t="e">
        <f>MID((INDEX(kmenove_data!$I$2:$I$1000,MATCH(EDD!B108,kmenove_data!$B$2:$B$1000,0))),3,1)</f>
        <v>#N/A</v>
      </c>
      <c r="F108" s="11"/>
      <c r="G108" s="8"/>
      <c r="H108" s="8"/>
      <c r="I108" s="8"/>
      <c r="J108" s="11"/>
      <c r="K108" s="2" t="e">
        <f>INDEX(kmenove_data!$H$2:$H$1000,MATCH(EDD!B108,kmenove_data!$B$2:$B$1000,0))</f>
        <v>#N/A</v>
      </c>
      <c r="L108" s="8"/>
      <c r="M108" s="8"/>
      <c r="N108" s="8"/>
      <c r="O108" s="8"/>
      <c r="P108" s="11"/>
      <c r="Q108" s="18" t="e">
        <f>(P108-(INDEX(kmenove_data!$G$2:$G$327,MATCH(EDD!B108,kmenove_data!$B$2:$B$327,0))))*1440</f>
        <v>#N/A</v>
      </c>
      <c r="R108" s="8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>
      <c r="A109" s="3" t="s">
        <v>16</v>
      </c>
      <c r="B109" s="3"/>
      <c r="C109" s="3" t="e">
        <f>INDEX(kmenove_data!$A$2:$A$1000,MATCH(EDD!B109,kmenove_data!$B$2:$B$1000,0))</f>
        <v>#N/A</v>
      </c>
      <c r="D109" s="3" t="e">
        <f>LEFT((INDEX(kmenove_data!$E$2:$E$1000,MATCH(EDD!B109,kmenove_data!$B$2:$B$327,0))),2)</f>
        <v>#N/A</v>
      </c>
      <c r="E109" s="3" t="e">
        <f>MID((INDEX(kmenove_data!$E$2:$E$1000,MATCH(EDD!B109,kmenove_data!$B$2:$B$1000,0))),3,1)</f>
        <v>#N/A</v>
      </c>
      <c r="F109" s="12" t="e">
        <f>INDEX(kmenove_data!$K$2:$K$1000,MATCH(EDD!B109,kmenove_data!$B$2:$B$327,0))</f>
        <v>#N/A</v>
      </c>
      <c r="G109" s="9"/>
      <c r="H109" s="9"/>
      <c r="I109" s="9"/>
      <c r="J109" s="12" t="e">
        <f>F109</f>
        <v>#N/A</v>
      </c>
      <c r="K109" s="4" t="e">
        <f>INDEX(kmenove_data!$H$2:$H$1000,MATCH(EDD!B109,kmenove_data!$B$2:$B$1000,0))</f>
        <v>#N/A</v>
      </c>
      <c r="L109" s="9"/>
      <c r="M109" s="9"/>
      <c r="N109" s="9"/>
      <c r="O109" s="9"/>
      <c r="P109" s="12"/>
      <c r="Q109" s="3"/>
      <c r="R109" s="9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>
      <c r="A110" s="3" t="s">
        <v>20</v>
      </c>
      <c r="B110" s="3">
        <f>B109</f>
        <v>0</v>
      </c>
      <c r="C110" s="3" t="e">
        <f>INDEX(kmenove_data!$A$2:$A$1000,MATCH(EDD!B110,kmenove_data!$B$2:$B$1000,0))</f>
        <v>#N/A</v>
      </c>
      <c r="D110" s="3" t="e">
        <f>LEFT((INDEX(kmenove_data!$I$2:$I$1000,MATCH(EDD!B110,kmenove_data!$B$2:$B$1000,0))),2)</f>
        <v>#N/A</v>
      </c>
      <c r="E110" s="3" t="e">
        <f>MID((INDEX(kmenove_data!$I$2:$I$1000,MATCH(EDD!B110,kmenove_data!$B$2:$B$1000,0))),3,1)</f>
        <v>#N/A</v>
      </c>
      <c r="F110" s="12"/>
      <c r="G110" s="9"/>
      <c r="H110" s="9"/>
      <c r="I110" s="9"/>
      <c r="J110" s="12"/>
      <c r="K110" s="4" t="e">
        <f>INDEX(kmenove_data!$H$2:$H$1000,MATCH(EDD!B110,kmenove_data!$B$2:$B$1000,0))</f>
        <v>#N/A</v>
      </c>
      <c r="L110" s="9"/>
      <c r="M110" s="9"/>
      <c r="N110" s="9"/>
      <c r="O110" s="9"/>
      <c r="P110" s="12"/>
      <c r="Q110" s="3" t="e">
        <f>(P110-(INDEX(kmenove_data!$G$2:$G$327,MATCH(EDD!B110,kmenove_data!$B$2:$B$327,0))))*1440</f>
        <v>#N/A</v>
      </c>
      <c r="R110" s="9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>
      <c r="A111" s="2" t="s">
        <v>16</v>
      </c>
      <c r="B111" s="2"/>
      <c r="C111" s="2" t="e">
        <f>INDEX(kmenove_data!$A$2:$A$1000,MATCH(EDD!B111,kmenove_data!$B$2:$B$1000,0))</f>
        <v>#N/A</v>
      </c>
      <c r="D111" s="2" t="e">
        <f>LEFT((INDEX(kmenove_data!$E$2:$E$1000,MATCH(EDD!B111,kmenove_data!$B$2:$B$327,0))),2)</f>
        <v>#N/A</v>
      </c>
      <c r="E111" s="2" t="e">
        <f>MID((INDEX(kmenove_data!$E$2:$E$1000,MATCH(EDD!B111,kmenove_data!$B$2:$B$1000,0))),3,1)</f>
        <v>#N/A</v>
      </c>
      <c r="F111" s="11" t="e">
        <f>INDEX(kmenove_data!$K$2:$K$1000,MATCH(EDD!B111,kmenove_data!$B$2:$B$327,0))</f>
        <v>#N/A</v>
      </c>
      <c r="G111" s="8"/>
      <c r="H111" s="8"/>
      <c r="I111" s="8"/>
      <c r="J111" s="11" t="e">
        <f>F111</f>
        <v>#N/A</v>
      </c>
      <c r="K111" s="2" t="e">
        <f>INDEX(kmenove_data!$H$2:$H$1000,MATCH(EDD!B111,kmenove_data!$B$2:$B$1000,0))</f>
        <v>#N/A</v>
      </c>
      <c r="L111" s="8"/>
      <c r="M111" s="8"/>
      <c r="N111" s="8"/>
      <c r="O111" s="8"/>
      <c r="P111" s="11"/>
      <c r="Q111" s="16"/>
      <c r="R111" s="8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>
      <c r="A112" s="2" t="s">
        <v>20</v>
      </c>
      <c r="B112" s="2">
        <f>B111</f>
        <v>0</v>
      </c>
      <c r="C112" s="2" t="e">
        <f>INDEX(kmenove_data!$A$2:$A$1000,MATCH(EDD!B112,kmenove_data!$B$2:$B$1000,0))</f>
        <v>#N/A</v>
      </c>
      <c r="D112" s="2" t="e">
        <f>LEFT((INDEX(kmenove_data!$I$2:$I$1000,MATCH(EDD!B112,kmenove_data!$B$2:$B$1000,0))),2)</f>
        <v>#N/A</v>
      </c>
      <c r="E112" s="2" t="e">
        <f>MID((INDEX(kmenove_data!$I$2:$I$1000,MATCH(EDD!B112,kmenove_data!$B$2:$B$1000,0))),3,1)</f>
        <v>#N/A</v>
      </c>
      <c r="F112" s="11"/>
      <c r="G112" s="8"/>
      <c r="H112" s="8"/>
      <c r="I112" s="8"/>
      <c r="J112" s="11"/>
      <c r="K112" s="2" t="e">
        <f>INDEX(kmenove_data!$H$2:$H$1000,MATCH(EDD!B112,kmenove_data!$B$2:$B$1000,0))</f>
        <v>#N/A</v>
      </c>
      <c r="L112" s="8"/>
      <c r="M112" s="8"/>
      <c r="N112" s="8"/>
      <c r="O112" s="8"/>
      <c r="P112" s="11"/>
      <c r="Q112" s="18" t="e">
        <f>(P112-(INDEX(kmenove_data!$G$2:$G$327,MATCH(EDD!B112,kmenove_data!$B$2:$B$327,0))))*1440</f>
        <v>#N/A</v>
      </c>
      <c r="R112" s="8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>
      <c r="A113" s="3" t="s">
        <v>16</v>
      </c>
      <c r="B113" s="3"/>
      <c r="C113" s="3" t="e">
        <f>INDEX(kmenove_data!$A$2:$A$1000,MATCH(EDD!B113,kmenove_data!$B$2:$B$1000,0))</f>
        <v>#N/A</v>
      </c>
      <c r="D113" s="3" t="e">
        <f>LEFT((INDEX(kmenove_data!$E$2:$E$1000,MATCH(EDD!B113,kmenove_data!$B$2:$B$327,0))),2)</f>
        <v>#N/A</v>
      </c>
      <c r="E113" s="3" t="e">
        <f>MID((INDEX(kmenove_data!$E$2:$E$1000,MATCH(EDD!B113,kmenove_data!$B$2:$B$1000,0))),3,1)</f>
        <v>#N/A</v>
      </c>
      <c r="F113" s="12" t="e">
        <f>INDEX(kmenove_data!$K$2:$K$1000,MATCH(EDD!B113,kmenove_data!$B$2:$B$327,0))</f>
        <v>#N/A</v>
      </c>
      <c r="G113" s="9"/>
      <c r="H113" s="9"/>
      <c r="I113" s="9"/>
      <c r="J113" s="12" t="e">
        <f>F113</f>
        <v>#N/A</v>
      </c>
      <c r="K113" s="4" t="e">
        <f>INDEX(kmenove_data!$H$2:$H$1000,MATCH(EDD!B113,kmenove_data!$B$2:$B$1000,0))</f>
        <v>#N/A</v>
      </c>
      <c r="L113" s="9"/>
      <c r="M113" s="9"/>
      <c r="N113" s="9"/>
      <c r="O113" s="9"/>
      <c r="P113" s="12"/>
      <c r="Q113" s="3"/>
      <c r="R113" s="9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>
      <c r="A114" s="3" t="s">
        <v>20</v>
      </c>
      <c r="B114" s="3">
        <f>B113</f>
        <v>0</v>
      </c>
      <c r="C114" s="3" t="e">
        <f>INDEX(kmenove_data!$A$2:$A$1000,MATCH(EDD!B114,kmenove_data!$B$2:$B$1000,0))</f>
        <v>#N/A</v>
      </c>
      <c r="D114" s="3" t="e">
        <f>LEFT((INDEX(kmenove_data!$I$2:$I$1000,MATCH(EDD!B114,kmenove_data!$B$2:$B$1000,0))),2)</f>
        <v>#N/A</v>
      </c>
      <c r="E114" s="3" t="e">
        <f>MID((INDEX(kmenove_data!$I$2:$I$1000,MATCH(EDD!B114,kmenove_data!$B$2:$B$1000,0))),3,1)</f>
        <v>#N/A</v>
      </c>
      <c r="F114" s="12"/>
      <c r="G114" s="9"/>
      <c r="H114" s="9"/>
      <c r="I114" s="9"/>
      <c r="J114" s="12"/>
      <c r="K114" s="4" t="e">
        <f>INDEX(kmenove_data!$H$2:$H$1000,MATCH(EDD!B114,kmenove_data!$B$2:$B$1000,0))</f>
        <v>#N/A</v>
      </c>
      <c r="L114" s="9"/>
      <c r="M114" s="9"/>
      <c r="N114" s="9"/>
      <c r="O114" s="9"/>
      <c r="P114" s="12"/>
      <c r="Q114" s="3" t="e">
        <f>(P114-(INDEX(kmenove_data!$G$2:$G$327,MATCH(EDD!B114,kmenove_data!$B$2:$B$327,0))))*1440</f>
        <v>#N/A</v>
      </c>
      <c r="R114" s="9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>
      <c r="A115" s="2" t="s">
        <v>16</v>
      </c>
      <c r="B115" s="2"/>
      <c r="C115" s="2" t="e">
        <f>INDEX(kmenove_data!$A$2:$A$1000,MATCH(EDD!B115,kmenove_data!$B$2:$B$1000,0))</f>
        <v>#N/A</v>
      </c>
      <c r="D115" s="2" t="e">
        <f>LEFT((INDEX(kmenove_data!$E$2:$E$1000,MATCH(EDD!B115,kmenove_data!$B$2:$B$327,0))),2)</f>
        <v>#N/A</v>
      </c>
      <c r="E115" s="2" t="e">
        <f>MID((INDEX(kmenove_data!$E$2:$E$1000,MATCH(EDD!B115,kmenove_data!$B$2:$B$1000,0))),3,1)</f>
        <v>#N/A</v>
      </c>
      <c r="F115" s="11" t="e">
        <f>INDEX(kmenove_data!$K$2:$K$1000,MATCH(EDD!B115,kmenove_data!$B$2:$B$327,0))</f>
        <v>#N/A</v>
      </c>
      <c r="G115" s="8"/>
      <c r="H115" s="8"/>
      <c r="I115" s="8"/>
      <c r="J115" s="11" t="e">
        <f>F115</f>
        <v>#N/A</v>
      </c>
      <c r="K115" s="2" t="e">
        <f>INDEX(kmenove_data!$H$2:$H$1000,MATCH(EDD!B115,kmenove_data!$B$2:$B$1000,0))</f>
        <v>#N/A</v>
      </c>
      <c r="L115" s="8"/>
      <c r="M115" s="8"/>
      <c r="N115" s="8"/>
      <c r="O115" s="8"/>
      <c r="P115" s="11"/>
      <c r="Q115" s="16"/>
      <c r="R115" s="8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>
      <c r="A116" s="2" t="s">
        <v>20</v>
      </c>
      <c r="B116" s="2">
        <f>B115</f>
        <v>0</v>
      </c>
      <c r="C116" s="2" t="e">
        <f>INDEX(kmenove_data!$A$2:$A$1000,MATCH(EDD!B116,kmenove_data!$B$2:$B$1000,0))</f>
        <v>#N/A</v>
      </c>
      <c r="D116" s="2" t="e">
        <f>LEFT((INDEX(kmenove_data!$I$2:$I$1000,MATCH(EDD!B116,kmenove_data!$B$2:$B$1000,0))),2)</f>
        <v>#N/A</v>
      </c>
      <c r="E116" s="2" t="e">
        <f>MID((INDEX(kmenove_data!$I$2:$I$1000,MATCH(EDD!B116,kmenove_data!$B$2:$B$1000,0))),3,1)</f>
        <v>#N/A</v>
      </c>
      <c r="F116" s="11"/>
      <c r="G116" s="8"/>
      <c r="H116" s="8"/>
      <c r="I116" s="8"/>
      <c r="J116" s="11"/>
      <c r="K116" s="2" t="e">
        <f>INDEX(kmenove_data!$H$2:$H$1000,MATCH(EDD!B116,kmenove_data!$B$2:$B$1000,0))</f>
        <v>#N/A</v>
      </c>
      <c r="L116" s="8"/>
      <c r="M116" s="8"/>
      <c r="N116" s="8"/>
      <c r="O116" s="8"/>
      <c r="P116" s="11"/>
      <c r="Q116" s="18" t="e">
        <f>(P116-(INDEX(kmenove_data!$G$2:$G$327,MATCH(EDD!B116,kmenove_data!$B$2:$B$327,0))))*1440</f>
        <v>#N/A</v>
      </c>
      <c r="R116" s="8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>
      <c r="A117" s="3" t="s">
        <v>16</v>
      </c>
      <c r="B117" s="3"/>
      <c r="C117" s="3" t="e">
        <f>INDEX(kmenove_data!$A$2:$A$1000,MATCH(EDD!B117,kmenove_data!$B$2:$B$1000,0))</f>
        <v>#N/A</v>
      </c>
      <c r="D117" s="3" t="e">
        <f>LEFT((INDEX(kmenove_data!$E$2:$E$1000,MATCH(EDD!B117,kmenove_data!$B$2:$B$327,0))),2)</f>
        <v>#N/A</v>
      </c>
      <c r="E117" s="3" t="e">
        <f>MID((INDEX(kmenove_data!$E$2:$E$1000,MATCH(EDD!B117,kmenove_data!$B$2:$B$1000,0))),3,1)</f>
        <v>#N/A</v>
      </c>
      <c r="F117" s="12" t="e">
        <f>INDEX(kmenove_data!$K$2:$K$1000,MATCH(EDD!B117,kmenove_data!$B$2:$B$327,0))</f>
        <v>#N/A</v>
      </c>
      <c r="G117" s="9"/>
      <c r="H117" s="9"/>
      <c r="I117" s="9"/>
      <c r="J117" s="12" t="e">
        <f>F117</f>
        <v>#N/A</v>
      </c>
      <c r="K117" s="4" t="e">
        <f>INDEX(kmenove_data!$H$2:$H$1000,MATCH(EDD!B117,kmenove_data!$B$2:$B$1000,0))</f>
        <v>#N/A</v>
      </c>
      <c r="L117" s="9"/>
      <c r="M117" s="9"/>
      <c r="N117" s="9"/>
      <c r="O117" s="9"/>
      <c r="P117" s="12"/>
      <c r="Q117" s="3"/>
      <c r="R117" s="9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>
      <c r="A118" s="3" t="s">
        <v>20</v>
      </c>
      <c r="B118" s="3">
        <f>B117</f>
        <v>0</v>
      </c>
      <c r="C118" s="3" t="e">
        <f>INDEX(kmenove_data!$A$2:$A$1000,MATCH(EDD!B118,kmenove_data!$B$2:$B$1000,0))</f>
        <v>#N/A</v>
      </c>
      <c r="D118" s="3" t="e">
        <f>LEFT((INDEX(kmenove_data!$I$2:$I$1000,MATCH(EDD!B118,kmenove_data!$B$2:$B$1000,0))),2)</f>
        <v>#N/A</v>
      </c>
      <c r="E118" s="3" t="e">
        <f>MID((INDEX(kmenove_data!$I$2:$I$1000,MATCH(EDD!B118,kmenove_data!$B$2:$B$1000,0))),3,1)</f>
        <v>#N/A</v>
      </c>
      <c r="F118" s="12"/>
      <c r="G118" s="9"/>
      <c r="H118" s="9"/>
      <c r="I118" s="9"/>
      <c r="J118" s="12"/>
      <c r="K118" s="4" t="e">
        <f>INDEX(kmenove_data!$H$2:$H$1000,MATCH(EDD!B118,kmenove_data!$B$2:$B$1000,0))</f>
        <v>#N/A</v>
      </c>
      <c r="L118" s="9"/>
      <c r="M118" s="9"/>
      <c r="N118" s="9"/>
      <c r="O118" s="9"/>
      <c r="P118" s="12"/>
      <c r="Q118" s="3" t="e">
        <f>(P118-(INDEX(kmenove_data!$G$2:$G$327,MATCH(EDD!B118,kmenove_data!$B$2:$B$327,0))))*1440</f>
        <v>#N/A</v>
      </c>
      <c r="R118" s="9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>
      <c r="A119" s="2" t="s">
        <v>16</v>
      </c>
      <c r="B119" s="2"/>
      <c r="C119" s="2" t="e">
        <f>INDEX(kmenove_data!$A$2:$A$1000,MATCH(EDD!B119,kmenove_data!$B$2:$B$1000,0))</f>
        <v>#N/A</v>
      </c>
      <c r="D119" s="2" t="e">
        <f>LEFT((INDEX(kmenove_data!$E$2:$E$1000,MATCH(EDD!B119,kmenove_data!$B$2:$B$327,0))),2)</f>
        <v>#N/A</v>
      </c>
      <c r="E119" s="2" t="e">
        <f>MID((INDEX(kmenove_data!$E$2:$E$1000,MATCH(EDD!B119,kmenove_data!$B$2:$B$1000,0))),3,1)</f>
        <v>#N/A</v>
      </c>
      <c r="F119" s="11" t="e">
        <f>INDEX(kmenove_data!$K$2:$K$1000,MATCH(EDD!B119,kmenove_data!$B$2:$B$327,0))</f>
        <v>#N/A</v>
      </c>
      <c r="G119" s="8"/>
      <c r="H119" s="8"/>
      <c r="I119" s="8"/>
      <c r="J119" s="11" t="e">
        <f>F119</f>
        <v>#N/A</v>
      </c>
      <c r="K119" s="2" t="e">
        <f>INDEX(kmenove_data!$H$2:$H$1000,MATCH(EDD!B119,kmenove_data!$B$2:$B$1000,0))</f>
        <v>#N/A</v>
      </c>
      <c r="L119" s="8"/>
      <c r="M119" s="8"/>
      <c r="N119" s="8"/>
      <c r="O119" s="8"/>
      <c r="P119" s="11"/>
      <c r="Q119" s="16"/>
      <c r="R119" s="8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>
      <c r="A120" s="2" t="s">
        <v>20</v>
      </c>
      <c r="B120" s="2">
        <f>B119</f>
        <v>0</v>
      </c>
      <c r="C120" s="2" t="e">
        <f>INDEX(kmenove_data!$A$2:$A$1000,MATCH(EDD!B120,kmenove_data!$B$2:$B$1000,0))</f>
        <v>#N/A</v>
      </c>
      <c r="D120" s="2" t="e">
        <f>LEFT((INDEX(kmenove_data!$I$2:$I$1000,MATCH(EDD!B120,kmenove_data!$B$2:$B$1000,0))),2)</f>
        <v>#N/A</v>
      </c>
      <c r="E120" s="2" t="e">
        <f>MID((INDEX(kmenove_data!$I$2:$I$1000,MATCH(EDD!B120,kmenove_data!$B$2:$B$1000,0))),3,1)</f>
        <v>#N/A</v>
      </c>
      <c r="F120" s="11"/>
      <c r="G120" s="8"/>
      <c r="H120" s="8"/>
      <c r="I120" s="8"/>
      <c r="J120" s="11"/>
      <c r="K120" s="2" t="e">
        <f>INDEX(kmenove_data!$H$2:$H$1000,MATCH(EDD!B120,kmenove_data!$B$2:$B$1000,0))</f>
        <v>#N/A</v>
      </c>
      <c r="L120" s="8"/>
      <c r="M120" s="8"/>
      <c r="N120" s="8"/>
      <c r="O120" s="8"/>
      <c r="P120" s="11"/>
      <c r="Q120" s="18" t="e">
        <f>(P120-(INDEX(kmenove_data!$G$2:$G$327,MATCH(EDD!B120,kmenove_data!$B$2:$B$327,0))))*1440</f>
        <v>#N/A</v>
      </c>
      <c r="R120" s="8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>
      <c r="A121" s="3" t="s">
        <v>16</v>
      </c>
      <c r="B121" s="3"/>
      <c r="C121" s="3" t="e">
        <f>INDEX(kmenove_data!$A$2:$A$1000,MATCH(EDD!B121,kmenove_data!$B$2:$B$1000,0))</f>
        <v>#N/A</v>
      </c>
      <c r="D121" s="3" t="e">
        <f>LEFT((INDEX(kmenove_data!$E$2:$E$1000,MATCH(EDD!B121,kmenove_data!$B$2:$B$327,0))),2)</f>
        <v>#N/A</v>
      </c>
      <c r="E121" s="3" t="e">
        <f>MID((INDEX(kmenove_data!$E$2:$E$1000,MATCH(EDD!B121,kmenove_data!$B$2:$B$1000,0))),3,1)</f>
        <v>#N/A</v>
      </c>
      <c r="F121" s="12" t="e">
        <f>INDEX(kmenove_data!$K$2:$K$1000,MATCH(EDD!B121,kmenove_data!$B$2:$B$327,0))</f>
        <v>#N/A</v>
      </c>
      <c r="G121" s="9"/>
      <c r="H121" s="9"/>
      <c r="I121" s="9"/>
      <c r="J121" s="12" t="e">
        <f>F121</f>
        <v>#N/A</v>
      </c>
      <c r="K121" s="4" t="e">
        <f>INDEX(kmenove_data!$H$2:$H$1000,MATCH(EDD!B121,kmenove_data!$B$2:$B$1000,0))</f>
        <v>#N/A</v>
      </c>
      <c r="L121" s="9"/>
      <c r="M121" s="9"/>
      <c r="N121" s="9"/>
      <c r="O121" s="9"/>
      <c r="P121" s="12"/>
      <c r="Q121" s="3"/>
      <c r="R121" s="9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>
      <c r="A122" s="3" t="s">
        <v>20</v>
      </c>
      <c r="B122" s="3">
        <f>B121</f>
        <v>0</v>
      </c>
      <c r="C122" s="3" t="e">
        <f>INDEX(kmenove_data!$A$2:$A$1000,MATCH(EDD!B122,kmenove_data!$B$2:$B$1000,0))</f>
        <v>#N/A</v>
      </c>
      <c r="D122" s="3" t="e">
        <f>LEFT((INDEX(kmenove_data!$I$2:$I$1000,MATCH(EDD!B122,kmenove_data!$B$2:$B$1000,0))),2)</f>
        <v>#N/A</v>
      </c>
      <c r="E122" s="3" t="e">
        <f>MID((INDEX(kmenove_data!$I$2:$I$1000,MATCH(EDD!B122,kmenove_data!$B$2:$B$1000,0))),3,1)</f>
        <v>#N/A</v>
      </c>
      <c r="F122" s="12"/>
      <c r="G122" s="9"/>
      <c r="H122" s="9"/>
      <c r="I122" s="9"/>
      <c r="J122" s="12"/>
      <c r="K122" s="4" t="e">
        <f>INDEX(kmenove_data!$H$2:$H$1000,MATCH(EDD!B122,kmenove_data!$B$2:$B$1000,0))</f>
        <v>#N/A</v>
      </c>
      <c r="L122" s="9"/>
      <c r="M122" s="9"/>
      <c r="N122" s="9"/>
      <c r="O122" s="9"/>
      <c r="P122" s="12"/>
      <c r="Q122" s="3" t="e">
        <f>(P122-(INDEX(kmenove_data!$G$2:$G$327,MATCH(EDD!B122,kmenove_data!$B$2:$B$327,0))))*1440</f>
        <v>#N/A</v>
      </c>
      <c r="R122" s="9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>
      <c r="A123" s="2" t="s">
        <v>16</v>
      </c>
      <c r="B123" s="2"/>
      <c r="C123" s="2" t="e">
        <f>INDEX(kmenove_data!$A$2:$A$1000,MATCH(EDD!B123,kmenove_data!$B$2:$B$1000,0))</f>
        <v>#N/A</v>
      </c>
      <c r="D123" s="2" t="e">
        <f>LEFT((INDEX(kmenove_data!$E$2:$E$1000,MATCH(EDD!B123,kmenove_data!$B$2:$B$327,0))),2)</f>
        <v>#N/A</v>
      </c>
      <c r="E123" s="2" t="e">
        <f>MID((INDEX(kmenove_data!$E$2:$E$1000,MATCH(EDD!B123,kmenove_data!$B$2:$B$1000,0))),3,1)</f>
        <v>#N/A</v>
      </c>
      <c r="F123" s="11" t="e">
        <f>INDEX(kmenove_data!$K$2:$K$1000,MATCH(EDD!B123,kmenove_data!$B$2:$B$327,0))</f>
        <v>#N/A</v>
      </c>
      <c r="G123" s="8"/>
      <c r="H123" s="8"/>
      <c r="I123" s="8"/>
      <c r="J123" s="11" t="e">
        <f>F123</f>
        <v>#N/A</v>
      </c>
      <c r="K123" s="2" t="e">
        <f>INDEX(kmenove_data!$H$2:$H$1000,MATCH(EDD!B123,kmenove_data!$B$2:$B$1000,0))</f>
        <v>#N/A</v>
      </c>
      <c r="L123" s="8"/>
      <c r="M123" s="8"/>
      <c r="N123" s="8"/>
      <c r="O123" s="8"/>
      <c r="P123" s="11"/>
      <c r="Q123" s="16"/>
      <c r="R123" s="8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>
      <c r="A124" s="2" t="s">
        <v>20</v>
      </c>
      <c r="B124" s="2">
        <f>B123</f>
        <v>0</v>
      </c>
      <c r="C124" s="2" t="e">
        <f>INDEX(kmenove_data!$A$2:$A$1000,MATCH(EDD!B124,kmenove_data!$B$2:$B$1000,0))</f>
        <v>#N/A</v>
      </c>
      <c r="D124" s="2" t="e">
        <f>LEFT((INDEX(kmenove_data!$I$2:$I$1000,MATCH(EDD!B124,kmenove_data!$B$2:$B$1000,0))),2)</f>
        <v>#N/A</v>
      </c>
      <c r="E124" s="2" t="e">
        <f>MID((INDEX(kmenove_data!$I$2:$I$1000,MATCH(EDD!B124,kmenove_data!$B$2:$B$1000,0))),3,1)</f>
        <v>#N/A</v>
      </c>
      <c r="F124" s="11"/>
      <c r="G124" s="8"/>
      <c r="H124" s="8"/>
      <c r="I124" s="8"/>
      <c r="J124" s="11"/>
      <c r="K124" s="2" t="e">
        <f>INDEX(kmenove_data!$H$2:$H$1000,MATCH(EDD!B124,kmenove_data!$B$2:$B$1000,0))</f>
        <v>#N/A</v>
      </c>
      <c r="L124" s="8"/>
      <c r="M124" s="8"/>
      <c r="N124" s="8"/>
      <c r="O124" s="8"/>
      <c r="P124" s="11"/>
      <c r="Q124" s="18" t="e">
        <f>(P124-(INDEX(kmenove_data!$G$2:$G$327,MATCH(EDD!B124,kmenove_data!$B$2:$B$327,0))))*1440</f>
        <v>#N/A</v>
      </c>
      <c r="R124" s="8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>
      <c r="A125" s="3" t="s">
        <v>16</v>
      </c>
      <c r="B125" s="3"/>
      <c r="C125" s="3" t="e">
        <f>INDEX(kmenove_data!$A$2:$A$1000,MATCH(EDD!B125,kmenove_data!$B$2:$B$1000,0))</f>
        <v>#N/A</v>
      </c>
      <c r="D125" s="3" t="e">
        <f>LEFT((INDEX(kmenove_data!$E$2:$E$1000,MATCH(EDD!B125,kmenove_data!$B$2:$B$327,0))),2)</f>
        <v>#N/A</v>
      </c>
      <c r="E125" s="3" t="e">
        <f>MID((INDEX(kmenove_data!$E$2:$E$1000,MATCH(EDD!B125,kmenove_data!$B$2:$B$1000,0))),3,1)</f>
        <v>#N/A</v>
      </c>
      <c r="F125" s="12" t="e">
        <f>INDEX(kmenove_data!$K$2:$K$1000,MATCH(EDD!B125,kmenove_data!$B$2:$B$327,0))</f>
        <v>#N/A</v>
      </c>
      <c r="G125" s="9"/>
      <c r="H125" s="9"/>
      <c r="I125" s="9"/>
      <c r="J125" s="12" t="e">
        <f>F125</f>
        <v>#N/A</v>
      </c>
      <c r="K125" s="4" t="e">
        <f>INDEX(kmenove_data!$H$2:$H$1000,MATCH(EDD!B125,kmenove_data!$B$2:$B$1000,0))</f>
        <v>#N/A</v>
      </c>
      <c r="L125" s="9"/>
      <c r="M125" s="9"/>
      <c r="N125" s="9"/>
      <c r="O125" s="9"/>
      <c r="P125" s="12"/>
      <c r="Q125" s="3"/>
      <c r="R125" s="9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>
      <c r="A126" s="3" t="s">
        <v>20</v>
      </c>
      <c r="B126" s="3">
        <f>B125</f>
        <v>0</v>
      </c>
      <c r="C126" s="3" t="e">
        <f>INDEX(kmenove_data!$A$2:$A$1000,MATCH(EDD!B126,kmenove_data!$B$2:$B$1000,0))</f>
        <v>#N/A</v>
      </c>
      <c r="D126" s="3" t="e">
        <f>LEFT((INDEX(kmenove_data!$I$2:$I$1000,MATCH(EDD!B126,kmenove_data!$B$2:$B$1000,0))),2)</f>
        <v>#N/A</v>
      </c>
      <c r="E126" s="3" t="e">
        <f>MID((INDEX(kmenove_data!$I$2:$I$1000,MATCH(EDD!B126,kmenove_data!$B$2:$B$1000,0))),3,1)</f>
        <v>#N/A</v>
      </c>
      <c r="F126" s="12"/>
      <c r="G126" s="9"/>
      <c r="H126" s="9"/>
      <c r="I126" s="9"/>
      <c r="J126" s="12"/>
      <c r="K126" s="4" t="e">
        <f>INDEX(kmenove_data!$H$2:$H$1000,MATCH(EDD!B126,kmenove_data!$B$2:$B$1000,0))</f>
        <v>#N/A</v>
      </c>
      <c r="L126" s="9"/>
      <c r="M126" s="9"/>
      <c r="N126" s="9"/>
      <c r="O126" s="9"/>
      <c r="P126" s="12"/>
      <c r="Q126" s="3" t="e">
        <f>(P126-(INDEX(kmenove_data!$G$2:$G$327,MATCH(EDD!B126,kmenove_data!$B$2:$B$327,0))))*1440</f>
        <v>#N/A</v>
      </c>
      <c r="R126" s="9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>
      <c r="A127" s="2" t="s">
        <v>16</v>
      </c>
      <c r="B127" s="2"/>
      <c r="C127" s="2" t="e">
        <f>INDEX(kmenove_data!$A$2:$A$1000,MATCH(EDD!B127,kmenove_data!$B$2:$B$1000,0))</f>
        <v>#N/A</v>
      </c>
      <c r="D127" s="2" t="e">
        <f>LEFT((INDEX(kmenove_data!$E$2:$E$1000,MATCH(EDD!B127,kmenove_data!$B$2:$B$327,0))),2)</f>
        <v>#N/A</v>
      </c>
      <c r="E127" s="2" t="e">
        <f>MID((INDEX(kmenove_data!$E$2:$E$1000,MATCH(EDD!B127,kmenove_data!$B$2:$B$1000,0))),3,1)</f>
        <v>#N/A</v>
      </c>
      <c r="F127" s="11" t="e">
        <f>INDEX(kmenove_data!$K$2:$K$1000,MATCH(EDD!B127,kmenove_data!$B$2:$B$327,0))</f>
        <v>#N/A</v>
      </c>
      <c r="G127" s="8"/>
      <c r="H127" s="8"/>
      <c r="I127" s="8"/>
      <c r="J127" s="11" t="e">
        <f>F127</f>
        <v>#N/A</v>
      </c>
      <c r="K127" s="2" t="e">
        <f>INDEX(kmenove_data!$H$2:$H$1000,MATCH(EDD!B127,kmenove_data!$B$2:$B$1000,0))</f>
        <v>#N/A</v>
      </c>
      <c r="L127" s="8"/>
      <c r="M127" s="8"/>
      <c r="N127" s="8"/>
      <c r="O127" s="8"/>
      <c r="P127" s="11"/>
      <c r="Q127" s="16"/>
      <c r="R127" s="8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>
      <c r="A128" s="2" t="s">
        <v>20</v>
      </c>
      <c r="B128" s="2">
        <f>B127</f>
        <v>0</v>
      </c>
      <c r="C128" s="2" t="e">
        <f>INDEX(kmenove_data!$A$2:$A$1000,MATCH(EDD!B128,kmenove_data!$B$2:$B$1000,0))</f>
        <v>#N/A</v>
      </c>
      <c r="D128" s="2" t="e">
        <f>LEFT((INDEX(kmenove_data!$I$2:$I$1000,MATCH(EDD!B128,kmenove_data!$B$2:$B$1000,0))),2)</f>
        <v>#N/A</v>
      </c>
      <c r="E128" s="2" t="e">
        <f>MID((INDEX(kmenove_data!$I$2:$I$1000,MATCH(EDD!B128,kmenove_data!$B$2:$B$1000,0))),3,1)</f>
        <v>#N/A</v>
      </c>
      <c r="F128" s="11"/>
      <c r="G128" s="8"/>
      <c r="H128" s="8"/>
      <c r="I128" s="8"/>
      <c r="J128" s="11"/>
      <c r="K128" s="2" t="e">
        <f>INDEX(kmenove_data!$H$2:$H$1000,MATCH(EDD!B128,kmenove_data!$B$2:$B$1000,0))</f>
        <v>#N/A</v>
      </c>
      <c r="L128" s="8"/>
      <c r="M128" s="8"/>
      <c r="N128" s="8"/>
      <c r="O128" s="8"/>
      <c r="P128" s="11"/>
      <c r="Q128" s="18" t="e">
        <f>(P128-(INDEX(kmenove_data!$G$2:$G$327,MATCH(EDD!B128,kmenove_data!$B$2:$B$327,0))))*1440</f>
        <v>#N/A</v>
      </c>
      <c r="R128" s="8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>
      <c r="A129" s="3" t="s">
        <v>16</v>
      </c>
      <c r="B129" s="3"/>
      <c r="C129" s="3" t="e">
        <f>INDEX(kmenove_data!$A$2:$A$1000,MATCH(EDD!B129,kmenove_data!$B$2:$B$1000,0))</f>
        <v>#N/A</v>
      </c>
      <c r="D129" s="3" t="e">
        <f>LEFT((INDEX(kmenove_data!$E$2:$E$1000,MATCH(EDD!B129,kmenove_data!$B$2:$B$327,0))),2)</f>
        <v>#N/A</v>
      </c>
      <c r="E129" s="3" t="e">
        <f>MID((INDEX(kmenove_data!$E$2:$E$1000,MATCH(EDD!B129,kmenove_data!$B$2:$B$1000,0))),3,1)</f>
        <v>#N/A</v>
      </c>
      <c r="F129" s="12" t="e">
        <f>INDEX(kmenove_data!$K$2:$K$1000,MATCH(EDD!B129,kmenove_data!$B$2:$B$327,0))</f>
        <v>#N/A</v>
      </c>
      <c r="G129" s="9"/>
      <c r="H129" s="9"/>
      <c r="I129" s="9"/>
      <c r="J129" s="12" t="e">
        <f>F129</f>
        <v>#N/A</v>
      </c>
      <c r="K129" s="4" t="e">
        <f>INDEX(kmenove_data!$H$2:$H$1000,MATCH(EDD!B129,kmenove_data!$B$2:$B$1000,0))</f>
        <v>#N/A</v>
      </c>
      <c r="L129" s="9"/>
      <c r="M129" s="9"/>
      <c r="N129" s="9"/>
      <c r="O129" s="9"/>
      <c r="P129" s="12"/>
      <c r="Q129" s="3"/>
      <c r="R129" s="9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>
      <c r="A130" s="3" t="s">
        <v>20</v>
      </c>
      <c r="B130" s="3">
        <f>B129</f>
        <v>0</v>
      </c>
      <c r="C130" s="3" t="e">
        <f>INDEX(kmenove_data!$A$2:$A$1000,MATCH(EDD!B130,kmenove_data!$B$2:$B$1000,0))</f>
        <v>#N/A</v>
      </c>
      <c r="D130" s="3" t="e">
        <f>LEFT((INDEX(kmenove_data!$I$2:$I$1000,MATCH(EDD!B130,kmenove_data!$B$2:$B$1000,0))),2)</f>
        <v>#N/A</v>
      </c>
      <c r="E130" s="3" t="e">
        <f>MID((INDEX(kmenove_data!$I$2:$I$1000,MATCH(EDD!B130,kmenove_data!$B$2:$B$1000,0))),3,1)</f>
        <v>#N/A</v>
      </c>
      <c r="F130" s="12"/>
      <c r="G130" s="9"/>
      <c r="H130" s="9"/>
      <c r="I130" s="9"/>
      <c r="J130" s="12"/>
      <c r="K130" s="4" t="e">
        <f>INDEX(kmenove_data!$H$2:$H$1000,MATCH(EDD!B130,kmenove_data!$B$2:$B$1000,0))</f>
        <v>#N/A</v>
      </c>
      <c r="L130" s="9"/>
      <c r="M130" s="9"/>
      <c r="N130" s="9"/>
      <c r="O130" s="9"/>
      <c r="P130" s="12"/>
      <c r="Q130" s="3" t="e">
        <f>(P130-(INDEX(kmenove_data!$G$2:$G$327,MATCH(EDD!B130,kmenove_data!$B$2:$B$327,0))))*1440</f>
        <v>#N/A</v>
      </c>
      <c r="R130" s="9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>
      <c r="A131" s="2" t="s">
        <v>16</v>
      </c>
      <c r="B131" s="2"/>
      <c r="C131" s="2" t="e">
        <f>INDEX(kmenove_data!$A$2:$A$1000,MATCH(EDD!B131,kmenove_data!$B$2:$B$1000,0))</f>
        <v>#N/A</v>
      </c>
      <c r="D131" s="2" t="e">
        <f>LEFT((INDEX(kmenove_data!$E$2:$E$1000,MATCH(EDD!B131,kmenove_data!$B$2:$B$327,0))),2)</f>
        <v>#N/A</v>
      </c>
      <c r="E131" s="2" t="e">
        <f>MID((INDEX(kmenove_data!$E$2:$E$1000,MATCH(EDD!B131,kmenove_data!$B$2:$B$1000,0))),3,1)</f>
        <v>#N/A</v>
      </c>
      <c r="F131" s="11" t="e">
        <f>INDEX(kmenove_data!$K$2:$K$1000,MATCH(EDD!B131,kmenove_data!$B$2:$B$327,0))</f>
        <v>#N/A</v>
      </c>
      <c r="G131" s="8"/>
      <c r="H131" s="8"/>
      <c r="I131" s="8"/>
      <c r="J131" s="11" t="e">
        <f>F131</f>
        <v>#N/A</v>
      </c>
      <c r="K131" s="2" t="e">
        <f>INDEX(kmenove_data!$H$2:$H$1000,MATCH(EDD!B131,kmenove_data!$B$2:$B$1000,0))</f>
        <v>#N/A</v>
      </c>
      <c r="L131" s="8"/>
      <c r="M131" s="8"/>
      <c r="N131" s="8"/>
      <c r="O131" s="8"/>
      <c r="P131" s="11"/>
      <c r="Q131" s="16"/>
      <c r="R131" s="8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>
      <c r="A132" s="2" t="s">
        <v>20</v>
      </c>
      <c r="B132" s="2">
        <f>B131</f>
        <v>0</v>
      </c>
      <c r="C132" s="2" t="e">
        <f>INDEX(kmenove_data!$A$2:$A$1000,MATCH(EDD!B132,kmenove_data!$B$2:$B$1000,0))</f>
        <v>#N/A</v>
      </c>
      <c r="D132" s="2" t="e">
        <f>LEFT((INDEX(kmenove_data!$I$2:$I$1000,MATCH(EDD!B132,kmenove_data!$B$2:$B$1000,0))),2)</f>
        <v>#N/A</v>
      </c>
      <c r="E132" s="2" t="e">
        <f>MID((INDEX(kmenove_data!$I$2:$I$1000,MATCH(EDD!B132,kmenove_data!$B$2:$B$1000,0))),3,1)</f>
        <v>#N/A</v>
      </c>
      <c r="F132" s="11"/>
      <c r="G132" s="8"/>
      <c r="H132" s="8"/>
      <c r="I132" s="8"/>
      <c r="J132" s="11"/>
      <c r="K132" s="2" t="e">
        <f>INDEX(kmenove_data!$H$2:$H$1000,MATCH(EDD!B132,kmenove_data!$B$2:$B$1000,0))</f>
        <v>#N/A</v>
      </c>
      <c r="L132" s="8"/>
      <c r="M132" s="8"/>
      <c r="N132" s="8"/>
      <c r="O132" s="8"/>
      <c r="P132" s="11"/>
      <c r="Q132" s="18" t="e">
        <f>(P132-(INDEX(kmenove_data!$G$2:$G$327,MATCH(EDD!B132,kmenove_data!$B$2:$B$327,0))))*1440</f>
        <v>#N/A</v>
      </c>
      <c r="R132" s="8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>
      <c r="A133" s="3" t="s">
        <v>16</v>
      </c>
      <c r="B133" s="3"/>
      <c r="C133" s="3" t="e">
        <f>INDEX(kmenove_data!$A$2:$A$1000,MATCH(EDD!B133,kmenove_data!$B$2:$B$1000,0))</f>
        <v>#N/A</v>
      </c>
      <c r="D133" s="3" t="e">
        <f>LEFT((INDEX(kmenove_data!$E$2:$E$1000,MATCH(EDD!B133,kmenove_data!$B$2:$B$327,0))),2)</f>
        <v>#N/A</v>
      </c>
      <c r="E133" s="3" t="e">
        <f>MID((INDEX(kmenove_data!$E$2:$E$1000,MATCH(EDD!B133,kmenove_data!$B$2:$B$1000,0))),3,1)</f>
        <v>#N/A</v>
      </c>
      <c r="F133" s="12" t="e">
        <f>INDEX(kmenove_data!$K$2:$K$1000,MATCH(EDD!B133,kmenove_data!$B$2:$B$327,0))</f>
        <v>#N/A</v>
      </c>
      <c r="G133" s="9"/>
      <c r="H133" s="9"/>
      <c r="I133" s="9"/>
      <c r="J133" s="12" t="e">
        <f>F133</f>
        <v>#N/A</v>
      </c>
      <c r="K133" s="4" t="e">
        <f>INDEX(kmenove_data!$H$2:$H$1000,MATCH(EDD!B133,kmenove_data!$B$2:$B$1000,0))</f>
        <v>#N/A</v>
      </c>
      <c r="L133" s="9"/>
      <c r="M133" s="9"/>
      <c r="N133" s="9"/>
      <c r="O133" s="9"/>
      <c r="P133" s="12"/>
      <c r="Q133" s="3"/>
      <c r="R133" s="9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>
      <c r="A134" s="3" t="s">
        <v>20</v>
      </c>
      <c r="B134" s="3">
        <f>B133</f>
        <v>0</v>
      </c>
      <c r="C134" s="3" t="e">
        <f>INDEX(kmenove_data!$A$2:$A$1000,MATCH(EDD!B134,kmenove_data!$B$2:$B$1000,0))</f>
        <v>#N/A</v>
      </c>
      <c r="D134" s="3" t="e">
        <f>LEFT((INDEX(kmenove_data!$I$2:$I$1000,MATCH(EDD!B134,kmenove_data!$B$2:$B$1000,0))),2)</f>
        <v>#N/A</v>
      </c>
      <c r="E134" s="3" t="e">
        <f>MID((INDEX(kmenove_data!$I$2:$I$1000,MATCH(EDD!B134,kmenove_data!$B$2:$B$1000,0))),3,1)</f>
        <v>#N/A</v>
      </c>
      <c r="F134" s="12"/>
      <c r="G134" s="9"/>
      <c r="H134" s="9"/>
      <c r="I134" s="9"/>
      <c r="J134" s="12"/>
      <c r="K134" s="4" t="e">
        <f>INDEX(kmenove_data!$H$2:$H$1000,MATCH(EDD!B134,kmenove_data!$B$2:$B$1000,0))</f>
        <v>#N/A</v>
      </c>
      <c r="L134" s="9"/>
      <c r="M134" s="9"/>
      <c r="N134" s="9"/>
      <c r="O134" s="9"/>
      <c r="P134" s="12"/>
      <c r="Q134" s="3" t="e">
        <f>(P134-(INDEX(kmenove_data!$G$2:$G$327,MATCH(EDD!B134,kmenove_data!$B$2:$B$327,0))))*1440</f>
        <v>#N/A</v>
      </c>
      <c r="R134" s="9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>
      <c r="A135" s="2" t="s">
        <v>16</v>
      </c>
      <c r="B135" s="2"/>
      <c r="C135" s="2" t="e">
        <f>INDEX(kmenove_data!$A$2:$A$1000,MATCH(EDD!B135,kmenove_data!$B$2:$B$1000,0))</f>
        <v>#N/A</v>
      </c>
      <c r="D135" s="2" t="e">
        <f>LEFT((INDEX(kmenove_data!$E$2:$E$1000,MATCH(EDD!B135,kmenove_data!$B$2:$B$327,0))),2)</f>
        <v>#N/A</v>
      </c>
      <c r="E135" s="2" t="e">
        <f>MID((INDEX(kmenove_data!$E$2:$E$1000,MATCH(EDD!B135,kmenove_data!$B$2:$B$1000,0))),3,1)</f>
        <v>#N/A</v>
      </c>
      <c r="F135" s="11" t="e">
        <f>INDEX(kmenove_data!$K$2:$K$1000,MATCH(EDD!B135,kmenove_data!$B$2:$B$327,0))</f>
        <v>#N/A</v>
      </c>
      <c r="G135" s="8"/>
      <c r="H135" s="8"/>
      <c r="I135" s="8"/>
      <c r="J135" s="11" t="e">
        <f>F135</f>
        <v>#N/A</v>
      </c>
      <c r="K135" s="2" t="e">
        <f>INDEX(kmenove_data!$H$2:$H$1000,MATCH(EDD!B135,kmenove_data!$B$2:$B$1000,0))</f>
        <v>#N/A</v>
      </c>
      <c r="L135" s="8"/>
      <c r="M135" s="8"/>
      <c r="N135" s="8"/>
      <c r="O135" s="8"/>
      <c r="P135" s="11"/>
      <c r="Q135" s="16"/>
      <c r="R135" s="8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>
      <c r="A136" s="2" t="s">
        <v>20</v>
      </c>
      <c r="B136" s="2">
        <f>B135</f>
        <v>0</v>
      </c>
      <c r="C136" s="2" t="e">
        <f>INDEX(kmenove_data!$A$2:$A$1000,MATCH(EDD!B136,kmenove_data!$B$2:$B$1000,0))</f>
        <v>#N/A</v>
      </c>
      <c r="D136" s="2" t="e">
        <f>LEFT((INDEX(kmenove_data!$I$2:$I$1000,MATCH(EDD!B136,kmenove_data!$B$2:$B$1000,0))),2)</f>
        <v>#N/A</v>
      </c>
      <c r="E136" s="2" t="e">
        <f>MID((INDEX(kmenove_data!$I$2:$I$1000,MATCH(EDD!B136,kmenove_data!$B$2:$B$1000,0))),3,1)</f>
        <v>#N/A</v>
      </c>
      <c r="F136" s="11"/>
      <c r="G136" s="8"/>
      <c r="H136" s="8"/>
      <c r="I136" s="8"/>
      <c r="J136" s="11"/>
      <c r="K136" s="2" t="e">
        <f>INDEX(kmenove_data!$H$2:$H$1000,MATCH(EDD!B136,kmenove_data!$B$2:$B$1000,0))</f>
        <v>#N/A</v>
      </c>
      <c r="L136" s="8"/>
      <c r="M136" s="8"/>
      <c r="N136" s="8"/>
      <c r="O136" s="8"/>
      <c r="P136" s="11"/>
      <c r="Q136" s="18" t="e">
        <f>(P136-(INDEX(kmenove_data!$G$2:$G$327,MATCH(EDD!B136,kmenove_data!$B$2:$B$327,0))))*1440</f>
        <v>#N/A</v>
      </c>
      <c r="R136" s="8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>
      <c r="A137" s="3" t="s">
        <v>16</v>
      </c>
      <c r="B137" s="3"/>
      <c r="C137" s="3" t="e">
        <f>INDEX(kmenove_data!$A$2:$A$1000,MATCH(EDD!B137,kmenove_data!$B$2:$B$1000,0))</f>
        <v>#N/A</v>
      </c>
      <c r="D137" s="3" t="e">
        <f>LEFT((INDEX(kmenove_data!$E$2:$E$1000,MATCH(EDD!B137,kmenove_data!$B$2:$B$327,0))),2)</f>
        <v>#N/A</v>
      </c>
      <c r="E137" s="3" t="e">
        <f>MID((INDEX(kmenove_data!$E$2:$E$1000,MATCH(EDD!B137,kmenove_data!$B$2:$B$1000,0))),3,1)</f>
        <v>#N/A</v>
      </c>
      <c r="F137" s="12" t="e">
        <f>INDEX(kmenove_data!$K$2:$K$1000,MATCH(EDD!B137,kmenove_data!$B$2:$B$327,0))</f>
        <v>#N/A</v>
      </c>
      <c r="G137" s="9"/>
      <c r="H137" s="9"/>
      <c r="I137" s="9"/>
      <c r="J137" s="12" t="e">
        <f>F137</f>
        <v>#N/A</v>
      </c>
      <c r="K137" s="4" t="e">
        <f>INDEX(kmenove_data!$H$2:$H$1000,MATCH(EDD!B137,kmenove_data!$B$2:$B$1000,0))</f>
        <v>#N/A</v>
      </c>
      <c r="L137" s="9"/>
      <c r="M137" s="9"/>
      <c r="N137" s="9"/>
      <c r="O137" s="9"/>
      <c r="P137" s="12"/>
      <c r="Q137" s="3"/>
      <c r="R137" s="9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>
      <c r="A138" s="3" t="s">
        <v>20</v>
      </c>
      <c r="B138" s="3">
        <f>B137</f>
        <v>0</v>
      </c>
      <c r="C138" s="3" t="e">
        <f>INDEX(kmenove_data!$A$2:$A$1000,MATCH(EDD!B138,kmenove_data!$B$2:$B$1000,0))</f>
        <v>#N/A</v>
      </c>
      <c r="D138" s="3" t="e">
        <f>LEFT((INDEX(kmenove_data!$I$2:$I$1000,MATCH(EDD!B138,kmenove_data!$B$2:$B$1000,0))),2)</f>
        <v>#N/A</v>
      </c>
      <c r="E138" s="3" t="e">
        <f>MID((INDEX(kmenove_data!$I$2:$I$1000,MATCH(EDD!B138,kmenove_data!$B$2:$B$1000,0))),3,1)</f>
        <v>#N/A</v>
      </c>
      <c r="F138" s="12"/>
      <c r="G138" s="9"/>
      <c r="H138" s="9"/>
      <c r="I138" s="9"/>
      <c r="J138" s="12"/>
      <c r="K138" s="4" t="e">
        <f>INDEX(kmenove_data!$H$2:$H$1000,MATCH(EDD!B138,kmenove_data!$B$2:$B$1000,0))</f>
        <v>#N/A</v>
      </c>
      <c r="L138" s="9"/>
      <c r="M138" s="9"/>
      <c r="N138" s="9"/>
      <c r="O138" s="9"/>
      <c r="P138" s="12"/>
      <c r="Q138" s="3" t="e">
        <f>(P138-(INDEX(kmenove_data!$G$2:$G$327,MATCH(EDD!B138,kmenove_data!$B$2:$B$327,0))))*1440</f>
        <v>#N/A</v>
      </c>
      <c r="R138" s="9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>
      <c r="A139" s="2" t="s">
        <v>16</v>
      </c>
      <c r="B139" s="2"/>
      <c r="C139" s="2" t="e">
        <f>INDEX(kmenove_data!$A$2:$A$1000,MATCH(EDD!B139,kmenove_data!$B$2:$B$1000,0))</f>
        <v>#N/A</v>
      </c>
      <c r="D139" s="2" t="e">
        <f>LEFT((INDEX(kmenove_data!$E$2:$E$1000,MATCH(EDD!B139,kmenove_data!$B$2:$B$327,0))),2)</f>
        <v>#N/A</v>
      </c>
      <c r="E139" s="2" t="e">
        <f>MID((INDEX(kmenove_data!$E$2:$E$1000,MATCH(EDD!B139,kmenove_data!$B$2:$B$1000,0))),3,1)</f>
        <v>#N/A</v>
      </c>
      <c r="F139" s="11" t="e">
        <f>INDEX(kmenove_data!$K$2:$K$1000,MATCH(EDD!B139,kmenove_data!$B$2:$B$327,0))</f>
        <v>#N/A</v>
      </c>
      <c r="G139" s="8"/>
      <c r="H139" s="8"/>
      <c r="I139" s="8"/>
      <c r="J139" s="11" t="e">
        <f>F139</f>
        <v>#N/A</v>
      </c>
      <c r="K139" s="2" t="e">
        <f>INDEX(kmenove_data!$H$2:$H$1000,MATCH(EDD!B139,kmenove_data!$B$2:$B$1000,0))</f>
        <v>#N/A</v>
      </c>
      <c r="L139" s="8"/>
      <c r="M139" s="8"/>
      <c r="N139" s="8"/>
      <c r="O139" s="8"/>
      <c r="P139" s="11"/>
      <c r="Q139" s="16"/>
      <c r="R139" s="8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>
      <c r="A140" s="2" t="s">
        <v>20</v>
      </c>
      <c r="B140" s="2">
        <f>B139</f>
        <v>0</v>
      </c>
      <c r="C140" s="2" t="e">
        <f>INDEX(kmenove_data!$A$2:$A$1000,MATCH(EDD!B140,kmenove_data!$B$2:$B$1000,0))</f>
        <v>#N/A</v>
      </c>
      <c r="D140" s="2" t="e">
        <f>LEFT((INDEX(kmenove_data!$I$2:$I$1000,MATCH(EDD!B140,kmenove_data!$B$2:$B$1000,0))),2)</f>
        <v>#N/A</v>
      </c>
      <c r="E140" s="2" t="e">
        <f>MID((INDEX(kmenove_data!$I$2:$I$1000,MATCH(EDD!B140,kmenove_data!$B$2:$B$1000,0))),3,1)</f>
        <v>#N/A</v>
      </c>
      <c r="F140" s="11"/>
      <c r="G140" s="8"/>
      <c r="H140" s="8"/>
      <c r="I140" s="8"/>
      <c r="J140" s="11"/>
      <c r="K140" s="2" t="e">
        <f>INDEX(kmenove_data!$H$2:$H$1000,MATCH(EDD!B140,kmenove_data!$B$2:$B$1000,0))</f>
        <v>#N/A</v>
      </c>
      <c r="L140" s="8"/>
      <c r="M140" s="8"/>
      <c r="N140" s="8"/>
      <c r="O140" s="8"/>
      <c r="P140" s="11"/>
      <c r="Q140" s="18" t="e">
        <f>(P140-(INDEX(kmenove_data!$G$2:$G$327,MATCH(EDD!B140,kmenove_data!$B$2:$B$327,0))))*1440</f>
        <v>#N/A</v>
      </c>
      <c r="R140" s="8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>
      <c r="A141" s="3" t="s">
        <v>16</v>
      </c>
      <c r="B141" s="3"/>
      <c r="C141" s="3" t="e">
        <f>INDEX(kmenove_data!$A$2:$A$1000,MATCH(EDD!B141,kmenove_data!$B$2:$B$1000,0))</f>
        <v>#N/A</v>
      </c>
      <c r="D141" s="3" t="e">
        <f>LEFT((INDEX(kmenove_data!$E$2:$E$1000,MATCH(EDD!B141,kmenove_data!$B$2:$B$327,0))),2)</f>
        <v>#N/A</v>
      </c>
      <c r="E141" s="3" t="e">
        <f>MID((INDEX(kmenove_data!$E$2:$E$1000,MATCH(EDD!B141,kmenove_data!$B$2:$B$1000,0))),3,1)</f>
        <v>#N/A</v>
      </c>
      <c r="F141" s="12" t="e">
        <f>INDEX(kmenove_data!$K$2:$K$1000,MATCH(EDD!B141,kmenove_data!$B$2:$B$327,0))</f>
        <v>#N/A</v>
      </c>
      <c r="G141" s="9"/>
      <c r="H141" s="9"/>
      <c r="I141" s="9"/>
      <c r="J141" s="12" t="e">
        <f>F141</f>
        <v>#N/A</v>
      </c>
      <c r="K141" s="4" t="e">
        <f>INDEX(kmenove_data!$H$2:$H$1000,MATCH(EDD!B141,kmenove_data!$B$2:$B$1000,0))</f>
        <v>#N/A</v>
      </c>
      <c r="L141" s="9"/>
      <c r="M141" s="9"/>
      <c r="N141" s="9"/>
      <c r="O141" s="9"/>
      <c r="P141" s="12"/>
      <c r="Q141" s="3"/>
      <c r="R141" s="9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8">
      <c r="A142" s="3" t="s">
        <v>20</v>
      </c>
      <c r="B142" s="3">
        <f>B141</f>
        <v>0</v>
      </c>
      <c r="C142" s="3" t="e">
        <f>INDEX(kmenove_data!$A$2:$A$1000,MATCH(EDD!B142,kmenove_data!$B$2:$B$1000,0))</f>
        <v>#N/A</v>
      </c>
      <c r="D142" s="3" t="e">
        <f>LEFT((INDEX(kmenove_data!$I$2:$I$1000,MATCH(EDD!B142,kmenove_data!$B$2:$B$1000,0))),2)</f>
        <v>#N/A</v>
      </c>
      <c r="E142" s="3" t="e">
        <f>MID((INDEX(kmenove_data!$I$2:$I$1000,MATCH(EDD!B142,kmenove_data!$B$2:$B$1000,0))),3,1)</f>
        <v>#N/A</v>
      </c>
      <c r="F142" s="12"/>
      <c r="G142" s="9"/>
      <c r="H142" s="9"/>
      <c r="I142" s="9"/>
      <c r="J142" s="12"/>
      <c r="K142" s="4" t="e">
        <f>INDEX(kmenove_data!$H$2:$H$1000,MATCH(EDD!B142,kmenove_data!$B$2:$B$1000,0))</f>
        <v>#N/A</v>
      </c>
      <c r="L142" s="9"/>
      <c r="M142" s="9"/>
      <c r="N142" s="9"/>
      <c r="O142" s="9"/>
      <c r="P142" s="12"/>
      <c r="Q142" s="3" t="e">
        <f>(P142-(INDEX(kmenove_data!$G$2:$G$327,MATCH(EDD!B142,kmenove_data!$B$2:$B$327,0))))*1440</f>
        <v>#N/A</v>
      </c>
      <c r="R142" s="9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8">
      <c r="A143" s="2" t="s">
        <v>16</v>
      </c>
      <c r="B143" s="2"/>
      <c r="C143" s="2" t="e">
        <f>INDEX(kmenove_data!$A$2:$A$1000,MATCH(EDD!B143,kmenove_data!$B$2:$B$1000,0))</f>
        <v>#N/A</v>
      </c>
      <c r="D143" s="2" t="e">
        <f>LEFT((INDEX(kmenove_data!$E$2:$E$1000,MATCH(EDD!B143,kmenove_data!$B$2:$B$327,0))),2)</f>
        <v>#N/A</v>
      </c>
      <c r="E143" s="2" t="e">
        <f>MID((INDEX(kmenove_data!$E$2:$E$1000,MATCH(EDD!B143,kmenove_data!$B$2:$B$1000,0))),3,1)</f>
        <v>#N/A</v>
      </c>
      <c r="F143" s="11" t="e">
        <f>INDEX(kmenove_data!$K$2:$K$1000,MATCH(EDD!B143,kmenove_data!$B$2:$B$327,0))</f>
        <v>#N/A</v>
      </c>
      <c r="G143" s="8"/>
      <c r="H143" s="8"/>
      <c r="I143" s="8"/>
      <c r="J143" s="11" t="e">
        <f>F143</f>
        <v>#N/A</v>
      </c>
      <c r="K143" s="2" t="e">
        <f>INDEX(kmenove_data!$H$2:$H$1000,MATCH(EDD!B143,kmenove_data!$B$2:$B$1000,0))</f>
        <v>#N/A</v>
      </c>
      <c r="L143" s="8"/>
      <c r="M143" s="8"/>
      <c r="N143" s="8"/>
      <c r="O143" s="8"/>
      <c r="P143" s="11"/>
      <c r="Q143" s="16"/>
      <c r="R143" s="8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>
      <c r="A144" s="2" t="s">
        <v>20</v>
      </c>
      <c r="B144" s="2">
        <f>B143</f>
        <v>0</v>
      </c>
      <c r="C144" s="2" t="e">
        <f>INDEX(kmenove_data!$A$2:$A$1000,MATCH(EDD!B144,kmenove_data!$B$2:$B$1000,0))</f>
        <v>#N/A</v>
      </c>
      <c r="D144" s="2" t="e">
        <f>LEFT((INDEX(kmenove_data!$I$2:$I$1000,MATCH(EDD!B144,kmenove_data!$B$2:$B$1000,0))),2)</f>
        <v>#N/A</v>
      </c>
      <c r="E144" s="2" t="e">
        <f>MID((INDEX(kmenove_data!$I$2:$I$1000,MATCH(EDD!B144,kmenove_data!$B$2:$B$1000,0))),3,1)</f>
        <v>#N/A</v>
      </c>
      <c r="F144" s="11"/>
      <c r="G144" s="8"/>
      <c r="H144" s="8"/>
      <c r="I144" s="8"/>
      <c r="J144" s="11"/>
      <c r="K144" s="2" t="e">
        <f>INDEX(kmenove_data!$H$2:$H$1000,MATCH(EDD!B144,kmenove_data!$B$2:$B$1000,0))</f>
        <v>#N/A</v>
      </c>
      <c r="L144" s="8"/>
      <c r="M144" s="8"/>
      <c r="N144" s="8"/>
      <c r="O144" s="8"/>
      <c r="P144" s="11"/>
      <c r="Q144" s="18" t="e">
        <f>(P144-(INDEX(kmenove_data!$G$2:$G$327,MATCH(EDD!B144,kmenove_data!$B$2:$B$327,0))))*1440</f>
        <v>#N/A</v>
      </c>
      <c r="R144" s="8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>
      <c r="A145" s="3" t="s">
        <v>16</v>
      </c>
      <c r="B145" s="3"/>
      <c r="C145" s="3" t="e">
        <f>INDEX(kmenove_data!$A$2:$A$1000,MATCH(EDD!B145,kmenove_data!$B$2:$B$1000,0))</f>
        <v>#N/A</v>
      </c>
      <c r="D145" s="3" t="e">
        <f>LEFT((INDEX(kmenove_data!$E$2:$E$1000,MATCH(EDD!B145,kmenove_data!$B$2:$B$327,0))),2)</f>
        <v>#N/A</v>
      </c>
      <c r="E145" s="3" t="e">
        <f>MID((INDEX(kmenove_data!$E$2:$E$1000,MATCH(EDD!B145,kmenove_data!$B$2:$B$1000,0))),3,1)</f>
        <v>#N/A</v>
      </c>
      <c r="F145" s="12" t="e">
        <f>INDEX(kmenove_data!$K$2:$K$1000,MATCH(EDD!B145,kmenove_data!$B$2:$B$327,0))</f>
        <v>#N/A</v>
      </c>
      <c r="G145" s="9"/>
      <c r="H145" s="9"/>
      <c r="I145" s="9"/>
      <c r="J145" s="12" t="e">
        <f>F145</f>
        <v>#N/A</v>
      </c>
      <c r="K145" s="4" t="e">
        <f>INDEX(kmenove_data!$H$2:$H$1000,MATCH(EDD!B145,kmenove_data!$B$2:$B$1000,0))</f>
        <v>#N/A</v>
      </c>
      <c r="L145" s="9"/>
      <c r="M145" s="9"/>
      <c r="N145" s="9"/>
      <c r="O145" s="9"/>
      <c r="P145" s="12"/>
      <c r="Q145" s="3"/>
      <c r="R145" s="9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8">
      <c r="A146" s="3" t="s">
        <v>20</v>
      </c>
      <c r="B146" s="3">
        <f>B145</f>
        <v>0</v>
      </c>
      <c r="C146" s="3" t="e">
        <f>INDEX(kmenove_data!$A$2:$A$1000,MATCH(EDD!B146,kmenove_data!$B$2:$B$1000,0))</f>
        <v>#N/A</v>
      </c>
      <c r="D146" s="3" t="e">
        <f>LEFT((INDEX(kmenove_data!$I$2:$I$1000,MATCH(EDD!B146,kmenove_data!$B$2:$B$1000,0))),2)</f>
        <v>#N/A</v>
      </c>
      <c r="E146" s="3" t="e">
        <f>MID((INDEX(kmenove_data!$I$2:$I$1000,MATCH(EDD!B146,kmenove_data!$B$2:$B$1000,0))),3,1)</f>
        <v>#N/A</v>
      </c>
      <c r="F146" s="12"/>
      <c r="G146" s="9"/>
      <c r="H146" s="9"/>
      <c r="I146" s="9"/>
      <c r="J146" s="12"/>
      <c r="K146" s="4" t="e">
        <f>INDEX(kmenove_data!$H$2:$H$1000,MATCH(EDD!B146,kmenove_data!$B$2:$B$1000,0))</f>
        <v>#N/A</v>
      </c>
      <c r="L146" s="9"/>
      <c r="M146" s="9"/>
      <c r="N146" s="9"/>
      <c r="O146" s="9"/>
      <c r="P146" s="12"/>
      <c r="Q146" s="3" t="e">
        <f>(P146-(INDEX(kmenove_data!$G$2:$G$327,MATCH(EDD!B146,kmenove_data!$B$2:$B$327,0))))*1440</f>
        <v>#N/A</v>
      </c>
      <c r="R146" s="9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8">
      <c r="A147" s="2" t="s">
        <v>16</v>
      </c>
      <c r="B147" s="2"/>
      <c r="C147" s="2" t="e">
        <f>INDEX(kmenove_data!$A$2:$A$1000,MATCH(EDD!B147,kmenove_data!$B$2:$B$1000,0))</f>
        <v>#N/A</v>
      </c>
      <c r="D147" s="2" t="e">
        <f>LEFT((INDEX(kmenove_data!$E$2:$E$1000,MATCH(EDD!B147,kmenove_data!$B$2:$B$327,0))),2)</f>
        <v>#N/A</v>
      </c>
      <c r="E147" s="2" t="e">
        <f>MID((INDEX(kmenove_data!$E$2:$E$1000,MATCH(EDD!B147,kmenove_data!$B$2:$B$1000,0))),3,1)</f>
        <v>#N/A</v>
      </c>
      <c r="F147" s="11" t="e">
        <f>INDEX(kmenove_data!$K$2:$K$1000,MATCH(EDD!B147,kmenove_data!$B$2:$B$327,0))</f>
        <v>#N/A</v>
      </c>
      <c r="G147" s="8"/>
      <c r="H147" s="8"/>
      <c r="I147" s="8"/>
      <c r="J147" s="11" t="e">
        <f>F147</f>
        <v>#N/A</v>
      </c>
      <c r="K147" s="2" t="e">
        <f>INDEX(kmenove_data!$H$2:$H$1000,MATCH(EDD!B147,kmenove_data!$B$2:$B$1000,0))</f>
        <v>#N/A</v>
      </c>
      <c r="L147" s="8"/>
      <c r="M147" s="8"/>
      <c r="N147" s="8"/>
      <c r="O147" s="8"/>
      <c r="P147" s="11"/>
      <c r="Q147" s="16"/>
      <c r="R147" s="8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>
      <c r="A148" s="2" t="s">
        <v>20</v>
      </c>
      <c r="B148" s="2">
        <f>B147</f>
        <v>0</v>
      </c>
      <c r="C148" s="2" t="e">
        <f>INDEX(kmenove_data!$A$2:$A$1000,MATCH(EDD!B148,kmenove_data!$B$2:$B$1000,0))</f>
        <v>#N/A</v>
      </c>
      <c r="D148" s="2" t="e">
        <f>LEFT((INDEX(kmenove_data!$I$2:$I$1000,MATCH(EDD!B148,kmenove_data!$B$2:$B$1000,0))),2)</f>
        <v>#N/A</v>
      </c>
      <c r="E148" s="2" t="e">
        <f>MID((INDEX(kmenove_data!$I$2:$I$1000,MATCH(EDD!B148,kmenove_data!$B$2:$B$1000,0))),3,1)</f>
        <v>#N/A</v>
      </c>
      <c r="F148" s="11"/>
      <c r="G148" s="8"/>
      <c r="H148" s="8"/>
      <c r="I148" s="8"/>
      <c r="J148" s="11"/>
      <c r="K148" s="2" t="e">
        <f>INDEX(kmenove_data!$H$2:$H$1000,MATCH(EDD!B148,kmenove_data!$B$2:$B$1000,0))</f>
        <v>#N/A</v>
      </c>
      <c r="L148" s="8"/>
      <c r="M148" s="8"/>
      <c r="N148" s="8"/>
      <c r="O148" s="8"/>
      <c r="P148" s="11"/>
      <c r="Q148" s="18" t="e">
        <f>(P148-(INDEX(kmenove_data!$G$2:$G$327,MATCH(EDD!B148,kmenove_data!$B$2:$B$327,0))))*1440</f>
        <v>#N/A</v>
      </c>
      <c r="R148" s="8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>
      <c r="A149" s="3" t="s">
        <v>16</v>
      </c>
      <c r="B149" s="3"/>
      <c r="C149" s="3" t="e">
        <f>INDEX(kmenove_data!$A$2:$A$1000,MATCH(EDD!B149,kmenove_data!$B$2:$B$1000,0))</f>
        <v>#N/A</v>
      </c>
      <c r="D149" s="3" t="e">
        <f>LEFT((INDEX(kmenove_data!$E$2:$E$1000,MATCH(EDD!B149,kmenove_data!$B$2:$B$327,0))),2)</f>
        <v>#N/A</v>
      </c>
      <c r="E149" s="3" t="e">
        <f>MID((INDEX(kmenove_data!$E$2:$E$1000,MATCH(EDD!B149,kmenove_data!$B$2:$B$1000,0))),3,1)</f>
        <v>#N/A</v>
      </c>
      <c r="F149" s="12" t="e">
        <f>INDEX(kmenove_data!$K$2:$K$1000,MATCH(EDD!B149,kmenove_data!$B$2:$B$327,0))</f>
        <v>#N/A</v>
      </c>
      <c r="G149" s="9"/>
      <c r="H149" s="9"/>
      <c r="I149" s="9"/>
      <c r="J149" s="12" t="e">
        <f>F149</f>
        <v>#N/A</v>
      </c>
      <c r="K149" s="4" t="e">
        <f>INDEX(kmenove_data!$H$2:$H$1000,MATCH(EDD!B149,kmenove_data!$B$2:$B$1000,0))</f>
        <v>#N/A</v>
      </c>
      <c r="L149" s="9"/>
      <c r="M149" s="9"/>
      <c r="N149" s="9"/>
      <c r="O149" s="9"/>
      <c r="P149" s="12"/>
      <c r="Q149" s="3"/>
      <c r="R149" s="9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8">
      <c r="A150" s="3" t="s">
        <v>20</v>
      </c>
      <c r="B150" s="3">
        <f>B149</f>
        <v>0</v>
      </c>
      <c r="C150" s="3" t="e">
        <f>INDEX(kmenove_data!$A$2:$A$1000,MATCH(EDD!B150,kmenove_data!$B$2:$B$1000,0))</f>
        <v>#N/A</v>
      </c>
      <c r="D150" s="3" t="e">
        <f>LEFT((INDEX(kmenove_data!$I$2:$I$1000,MATCH(EDD!B150,kmenove_data!$B$2:$B$1000,0))),2)</f>
        <v>#N/A</v>
      </c>
      <c r="E150" s="3" t="e">
        <f>MID((INDEX(kmenove_data!$I$2:$I$1000,MATCH(EDD!B150,kmenove_data!$B$2:$B$1000,0))),3,1)</f>
        <v>#N/A</v>
      </c>
      <c r="F150" s="12"/>
      <c r="G150" s="9"/>
      <c r="H150" s="9"/>
      <c r="I150" s="9"/>
      <c r="J150" s="12"/>
      <c r="K150" s="4" t="e">
        <f>INDEX(kmenove_data!$H$2:$H$1000,MATCH(EDD!B150,kmenove_data!$B$2:$B$1000,0))</f>
        <v>#N/A</v>
      </c>
      <c r="L150" s="9"/>
      <c r="M150" s="9"/>
      <c r="N150" s="9"/>
      <c r="O150" s="9"/>
      <c r="P150" s="12"/>
      <c r="Q150" s="3" t="e">
        <f>(P150-(INDEX(kmenove_data!$G$2:$G$327,MATCH(EDD!B150,kmenove_data!$B$2:$B$327,0))))*1440</f>
        <v>#N/A</v>
      </c>
      <c r="R150" s="9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8">
      <c r="A151" s="2" t="s">
        <v>16</v>
      </c>
      <c r="B151" s="2"/>
      <c r="C151" s="2" t="e">
        <f>INDEX(kmenove_data!$A$2:$A$1000,MATCH(EDD!B151,kmenove_data!$B$2:$B$1000,0))</f>
        <v>#N/A</v>
      </c>
      <c r="D151" s="2" t="e">
        <f>LEFT((INDEX(kmenove_data!$E$2:$E$1000,MATCH(EDD!B151,kmenove_data!$B$2:$B$327,0))),2)</f>
        <v>#N/A</v>
      </c>
      <c r="E151" s="2" t="e">
        <f>MID((INDEX(kmenove_data!$E$2:$E$1000,MATCH(EDD!B151,kmenove_data!$B$2:$B$1000,0))),3,1)</f>
        <v>#N/A</v>
      </c>
      <c r="F151" s="11" t="e">
        <f>INDEX(kmenove_data!$K$2:$K$1000,MATCH(EDD!B151,kmenove_data!$B$2:$B$327,0))</f>
        <v>#N/A</v>
      </c>
      <c r="G151" s="8"/>
      <c r="H151" s="8"/>
      <c r="I151" s="8"/>
      <c r="J151" s="11" t="e">
        <f>F151</f>
        <v>#N/A</v>
      </c>
      <c r="K151" s="2" t="e">
        <f>INDEX(kmenove_data!$H$2:$H$1000,MATCH(EDD!B151,kmenove_data!$B$2:$B$1000,0))</f>
        <v>#N/A</v>
      </c>
      <c r="L151" s="8"/>
      <c r="M151" s="8"/>
      <c r="N151" s="8"/>
      <c r="O151" s="8"/>
      <c r="P151" s="11"/>
      <c r="Q151" s="16"/>
      <c r="R151" s="8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>
      <c r="A152" s="2" t="s">
        <v>20</v>
      </c>
      <c r="B152" s="2">
        <f>B151</f>
        <v>0</v>
      </c>
      <c r="C152" s="2" t="e">
        <f>INDEX(kmenove_data!$A$2:$A$1000,MATCH(EDD!B152,kmenove_data!$B$2:$B$1000,0))</f>
        <v>#N/A</v>
      </c>
      <c r="D152" s="2" t="e">
        <f>LEFT((INDEX(kmenove_data!$I$2:$I$1000,MATCH(EDD!B152,kmenove_data!$B$2:$B$1000,0))),2)</f>
        <v>#N/A</v>
      </c>
      <c r="E152" s="2" t="e">
        <f>MID((INDEX(kmenove_data!$I$2:$I$1000,MATCH(EDD!B152,kmenove_data!$B$2:$B$1000,0))),3,1)</f>
        <v>#N/A</v>
      </c>
      <c r="F152" s="11"/>
      <c r="G152" s="8"/>
      <c r="H152" s="8"/>
      <c r="I152" s="8"/>
      <c r="J152" s="11"/>
      <c r="K152" s="2" t="e">
        <f>INDEX(kmenove_data!$H$2:$H$1000,MATCH(EDD!B152,kmenove_data!$B$2:$B$1000,0))</f>
        <v>#N/A</v>
      </c>
      <c r="L152" s="8"/>
      <c r="M152" s="8"/>
      <c r="N152" s="8"/>
      <c r="O152" s="8"/>
      <c r="P152" s="11"/>
      <c r="Q152" s="18" t="e">
        <f>(P152-(INDEX(kmenove_data!$G$2:$G$327,MATCH(EDD!B152,kmenove_data!$B$2:$B$327,0))))*1440</f>
        <v>#N/A</v>
      </c>
      <c r="R152" s="8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>
      <c r="A153" s="3" t="s">
        <v>16</v>
      </c>
      <c r="B153" s="3"/>
      <c r="C153" s="3" t="e">
        <f>INDEX(kmenove_data!$A$2:$A$1000,MATCH(EDD!B153,kmenove_data!$B$2:$B$1000,0))</f>
        <v>#N/A</v>
      </c>
      <c r="D153" s="3" t="e">
        <f>LEFT((INDEX(kmenove_data!$E$2:$E$1000,MATCH(EDD!B153,kmenove_data!$B$2:$B$327,0))),2)</f>
        <v>#N/A</v>
      </c>
      <c r="E153" s="3" t="e">
        <f>MID((INDEX(kmenove_data!$E$2:$E$1000,MATCH(EDD!B153,kmenove_data!$B$2:$B$1000,0))),3,1)</f>
        <v>#N/A</v>
      </c>
      <c r="F153" s="12" t="e">
        <f>INDEX(kmenove_data!$K$2:$K$1000,MATCH(EDD!B153,kmenove_data!$B$2:$B$327,0))</f>
        <v>#N/A</v>
      </c>
      <c r="G153" s="9"/>
      <c r="H153" s="9"/>
      <c r="I153" s="9"/>
      <c r="J153" s="12" t="e">
        <f>F153</f>
        <v>#N/A</v>
      </c>
      <c r="K153" s="4" t="e">
        <f>INDEX(kmenove_data!$H$2:$H$1000,MATCH(EDD!B153,kmenove_data!$B$2:$B$1000,0))</f>
        <v>#N/A</v>
      </c>
      <c r="L153" s="9"/>
      <c r="M153" s="9"/>
      <c r="N153" s="9"/>
      <c r="O153" s="9"/>
      <c r="P153" s="12"/>
      <c r="Q153" s="3"/>
      <c r="R153" s="9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8">
      <c r="A154" s="3" t="s">
        <v>20</v>
      </c>
      <c r="B154" s="3">
        <f>B153</f>
        <v>0</v>
      </c>
      <c r="C154" s="3" t="e">
        <f>INDEX(kmenove_data!$A$2:$A$1000,MATCH(EDD!B154,kmenove_data!$B$2:$B$1000,0))</f>
        <v>#N/A</v>
      </c>
      <c r="D154" s="3" t="e">
        <f>LEFT((INDEX(kmenove_data!$I$2:$I$1000,MATCH(EDD!B154,kmenove_data!$B$2:$B$1000,0))),2)</f>
        <v>#N/A</v>
      </c>
      <c r="E154" s="3" t="e">
        <f>MID((INDEX(kmenove_data!$I$2:$I$1000,MATCH(EDD!B154,kmenove_data!$B$2:$B$1000,0))),3,1)</f>
        <v>#N/A</v>
      </c>
      <c r="F154" s="12"/>
      <c r="G154" s="9"/>
      <c r="H154" s="9"/>
      <c r="I154" s="9"/>
      <c r="J154" s="12"/>
      <c r="K154" s="4" t="e">
        <f>INDEX(kmenove_data!$H$2:$H$1000,MATCH(EDD!B154,kmenove_data!$B$2:$B$1000,0))</f>
        <v>#N/A</v>
      </c>
      <c r="L154" s="9"/>
      <c r="M154" s="9"/>
      <c r="N154" s="9"/>
      <c r="O154" s="9"/>
      <c r="P154" s="12"/>
      <c r="Q154" s="3" t="e">
        <f>(P154-(INDEX(kmenove_data!$G$2:$G$327,MATCH(EDD!B154,kmenove_data!$B$2:$B$327,0))))*1440</f>
        <v>#N/A</v>
      </c>
      <c r="R154" s="9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8">
      <c r="A155" s="2" t="s">
        <v>16</v>
      </c>
      <c r="B155" s="2"/>
      <c r="C155" s="2" t="e">
        <f>INDEX(kmenove_data!$A$2:$A$1000,MATCH(EDD!B155,kmenove_data!$B$2:$B$1000,0))</f>
        <v>#N/A</v>
      </c>
      <c r="D155" s="2" t="e">
        <f>LEFT((INDEX(kmenove_data!$E$2:$E$1000,MATCH(EDD!B155,kmenove_data!$B$2:$B$327,0))),2)</f>
        <v>#N/A</v>
      </c>
      <c r="E155" s="2" t="e">
        <f>MID((INDEX(kmenove_data!$E$2:$E$1000,MATCH(EDD!B155,kmenove_data!$B$2:$B$1000,0))),3,1)</f>
        <v>#N/A</v>
      </c>
      <c r="F155" s="11" t="e">
        <f>INDEX(kmenove_data!$K$2:$K$1000,MATCH(EDD!B155,kmenove_data!$B$2:$B$327,0))</f>
        <v>#N/A</v>
      </c>
      <c r="G155" s="8"/>
      <c r="H155" s="8"/>
      <c r="I155" s="8"/>
      <c r="J155" s="11" t="e">
        <f>F155</f>
        <v>#N/A</v>
      </c>
      <c r="K155" s="2" t="e">
        <f>INDEX(kmenove_data!$H$2:$H$1000,MATCH(EDD!B155,kmenove_data!$B$2:$B$1000,0))</f>
        <v>#N/A</v>
      </c>
      <c r="L155" s="8"/>
      <c r="M155" s="8"/>
      <c r="N155" s="8"/>
      <c r="O155" s="8"/>
      <c r="P155" s="11"/>
      <c r="Q155" s="16"/>
      <c r="R155" s="8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>
      <c r="A156" s="2" t="s">
        <v>20</v>
      </c>
      <c r="B156" s="2">
        <f>B155</f>
        <v>0</v>
      </c>
      <c r="C156" s="2" t="e">
        <f>INDEX(kmenove_data!$A$2:$A$1000,MATCH(EDD!B156,kmenove_data!$B$2:$B$1000,0))</f>
        <v>#N/A</v>
      </c>
      <c r="D156" s="2" t="e">
        <f>LEFT((INDEX(kmenove_data!$I$2:$I$1000,MATCH(EDD!B156,kmenove_data!$B$2:$B$1000,0))),2)</f>
        <v>#N/A</v>
      </c>
      <c r="E156" s="2" t="e">
        <f>MID((INDEX(kmenove_data!$I$2:$I$1000,MATCH(EDD!B156,kmenove_data!$B$2:$B$1000,0))),3,1)</f>
        <v>#N/A</v>
      </c>
      <c r="F156" s="11"/>
      <c r="G156" s="8"/>
      <c r="H156" s="8"/>
      <c r="I156" s="8"/>
      <c r="J156" s="11"/>
      <c r="K156" s="2" t="e">
        <f>INDEX(kmenove_data!$H$2:$H$1000,MATCH(EDD!B156,kmenove_data!$B$2:$B$1000,0))</f>
        <v>#N/A</v>
      </c>
      <c r="L156" s="8"/>
      <c r="M156" s="8"/>
      <c r="N156" s="8"/>
      <c r="O156" s="8"/>
      <c r="P156" s="11"/>
      <c r="Q156" s="18" t="e">
        <f>(P156-(INDEX(kmenove_data!$G$2:$G$327,MATCH(EDD!B156,kmenove_data!$B$2:$B$327,0))))*1440</f>
        <v>#N/A</v>
      </c>
      <c r="R156" s="8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>
      <c r="A157" s="3" t="s">
        <v>16</v>
      </c>
      <c r="B157" s="3"/>
      <c r="C157" s="3" t="e">
        <f>INDEX(kmenove_data!$A$2:$A$1000,MATCH(EDD!B157,kmenove_data!$B$2:$B$1000,0))</f>
        <v>#N/A</v>
      </c>
      <c r="D157" s="3" t="e">
        <f>LEFT((INDEX(kmenove_data!$E$2:$E$1000,MATCH(EDD!B157,kmenove_data!$B$2:$B$327,0))),2)</f>
        <v>#N/A</v>
      </c>
      <c r="E157" s="3" t="e">
        <f>MID((INDEX(kmenove_data!$E$2:$E$1000,MATCH(EDD!B157,kmenove_data!$B$2:$B$1000,0))),3,1)</f>
        <v>#N/A</v>
      </c>
      <c r="F157" s="12" t="e">
        <f>INDEX(kmenove_data!$K$2:$K$1000,MATCH(EDD!B157,kmenove_data!$B$2:$B$327,0))</f>
        <v>#N/A</v>
      </c>
      <c r="G157" s="9"/>
      <c r="H157" s="9"/>
      <c r="I157" s="9"/>
      <c r="J157" s="12" t="e">
        <f>F157</f>
        <v>#N/A</v>
      </c>
      <c r="K157" s="4" t="e">
        <f>INDEX(kmenove_data!$H$2:$H$1000,MATCH(EDD!B157,kmenove_data!$B$2:$B$1000,0))</f>
        <v>#N/A</v>
      </c>
      <c r="L157" s="9"/>
      <c r="M157" s="9"/>
      <c r="N157" s="9"/>
      <c r="O157" s="9"/>
      <c r="P157" s="12"/>
      <c r="Q157" s="3"/>
      <c r="R157" s="9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8">
      <c r="A158" s="3" t="s">
        <v>20</v>
      </c>
      <c r="B158" s="3">
        <f>B157</f>
        <v>0</v>
      </c>
      <c r="C158" s="3" t="e">
        <f>INDEX(kmenove_data!$A$2:$A$1000,MATCH(EDD!B158,kmenove_data!$B$2:$B$1000,0))</f>
        <v>#N/A</v>
      </c>
      <c r="D158" s="3" t="e">
        <f>LEFT((INDEX(kmenove_data!$I$2:$I$1000,MATCH(EDD!B158,kmenove_data!$B$2:$B$1000,0))),2)</f>
        <v>#N/A</v>
      </c>
      <c r="E158" s="3" t="e">
        <f>MID((INDEX(kmenove_data!$I$2:$I$1000,MATCH(EDD!B158,kmenove_data!$B$2:$B$1000,0))),3,1)</f>
        <v>#N/A</v>
      </c>
      <c r="F158" s="12"/>
      <c r="G158" s="9"/>
      <c r="H158" s="9"/>
      <c r="I158" s="9"/>
      <c r="J158" s="12"/>
      <c r="K158" s="4" t="e">
        <f>INDEX(kmenove_data!$H$2:$H$1000,MATCH(EDD!B158,kmenove_data!$B$2:$B$1000,0))</f>
        <v>#N/A</v>
      </c>
      <c r="L158" s="9"/>
      <c r="M158" s="9"/>
      <c r="N158" s="9"/>
      <c r="O158" s="9"/>
      <c r="P158" s="12"/>
      <c r="Q158" s="3" t="e">
        <f>(P158-(INDEX(kmenove_data!$G$2:$G$327,MATCH(EDD!B158,kmenove_data!$B$2:$B$327,0))))*1440</f>
        <v>#N/A</v>
      </c>
      <c r="R158" s="9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8">
      <c r="A159" s="2" t="s">
        <v>16</v>
      </c>
      <c r="B159" s="2"/>
      <c r="C159" s="2" t="e">
        <f>INDEX(kmenove_data!$A$2:$A$1000,MATCH(EDD!B159,kmenove_data!$B$2:$B$1000,0))</f>
        <v>#N/A</v>
      </c>
      <c r="D159" s="2" t="e">
        <f>LEFT((INDEX(kmenove_data!$E$2:$E$1000,MATCH(EDD!B159,kmenove_data!$B$2:$B$327,0))),2)</f>
        <v>#N/A</v>
      </c>
      <c r="E159" s="2" t="e">
        <f>MID((INDEX(kmenove_data!$E$2:$E$1000,MATCH(EDD!B159,kmenove_data!$B$2:$B$1000,0))),3,1)</f>
        <v>#N/A</v>
      </c>
      <c r="F159" s="11" t="e">
        <f>INDEX(kmenove_data!$K$2:$K$1000,MATCH(EDD!B159,kmenove_data!$B$2:$B$327,0))</f>
        <v>#N/A</v>
      </c>
      <c r="G159" s="8"/>
      <c r="H159" s="8"/>
      <c r="I159" s="8"/>
      <c r="J159" s="11" t="e">
        <f>F159</f>
        <v>#N/A</v>
      </c>
      <c r="K159" s="2" t="e">
        <f>INDEX(kmenove_data!$H$2:$H$1000,MATCH(EDD!B159,kmenove_data!$B$2:$B$1000,0))</f>
        <v>#N/A</v>
      </c>
      <c r="L159" s="8"/>
      <c r="M159" s="8"/>
      <c r="N159" s="8"/>
      <c r="O159" s="8"/>
      <c r="P159" s="11"/>
      <c r="Q159" s="16"/>
      <c r="R159" s="8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>
      <c r="A160" s="2" t="s">
        <v>20</v>
      </c>
      <c r="B160" s="2">
        <f>B159</f>
        <v>0</v>
      </c>
      <c r="C160" s="2" t="e">
        <f>INDEX(kmenove_data!$A$2:$A$1000,MATCH(EDD!B160,kmenove_data!$B$2:$B$1000,0))</f>
        <v>#N/A</v>
      </c>
      <c r="D160" s="2" t="e">
        <f>LEFT((INDEX(kmenove_data!$I$2:$I$1000,MATCH(EDD!B160,kmenove_data!$B$2:$B$1000,0))),2)</f>
        <v>#N/A</v>
      </c>
      <c r="E160" s="2" t="e">
        <f>MID((INDEX(kmenove_data!$I$2:$I$1000,MATCH(EDD!B160,kmenove_data!$B$2:$B$1000,0))),3,1)</f>
        <v>#N/A</v>
      </c>
      <c r="F160" s="11"/>
      <c r="G160" s="8"/>
      <c r="H160" s="8"/>
      <c r="I160" s="8"/>
      <c r="J160" s="11"/>
      <c r="K160" s="2" t="e">
        <f>INDEX(kmenove_data!$H$2:$H$1000,MATCH(EDD!B160,kmenove_data!$B$2:$B$1000,0))</f>
        <v>#N/A</v>
      </c>
      <c r="L160" s="8"/>
      <c r="M160" s="8"/>
      <c r="N160" s="8"/>
      <c r="O160" s="8"/>
      <c r="P160" s="11"/>
      <c r="Q160" s="18" t="e">
        <f>(P160-(INDEX(kmenove_data!$G$2:$G$327,MATCH(EDD!B160,kmenove_data!$B$2:$B$327,0))))*1440</f>
        <v>#N/A</v>
      </c>
      <c r="R160" s="8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>
      <c r="A161" s="3" t="s">
        <v>16</v>
      </c>
      <c r="B161" s="3"/>
      <c r="C161" s="3" t="e">
        <f>INDEX(kmenove_data!$A$2:$A$1000,MATCH(EDD!B161,kmenove_data!$B$2:$B$1000,0))</f>
        <v>#N/A</v>
      </c>
      <c r="D161" s="3" t="e">
        <f>LEFT((INDEX(kmenove_data!$E$2:$E$1000,MATCH(EDD!B161,kmenove_data!$B$2:$B$327,0))),2)</f>
        <v>#N/A</v>
      </c>
      <c r="E161" s="3" t="e">
        <f>MID((INDEX(kmenove_data!$E$2:$E$1000,MATCH(EDD!B161,kmenove_data!$B$2:$B$1000,0))),3,1)</f>
        <v>#N/A</v>
      </c>
      <c r="F161" s="12" t="e">
        <f>INDEX(kmenove_data!$K$2:$K$1000,MATCH(EDD!B161,kmenove_data!$B$2:$B$327,0))</f>
        <v>#N/A</v>
      </c>
      <c r="G161" s="9"/>
      <c r="H161" s="9"/>
      <c r="I161" s="9"/>
      <c r="J161" s="12" t="e">
        <f>F161</f>
        <v>#N/A</v>
      </c>
      <c r="K161" s="4" t="e">
        <f>INDEX(kmenove_data!$H$2:$H$1000,MATCH(EDD!B161,kmenove_data!$B$2:$B$1000,0))</f>
        <v>#N/A</v>
      </c>
      <c r="L161" s="9"/>
      <c r="M161" s="9"/>
      <c r="N161" s="9"/>
      <c r="O161" s="9"/>
      <c r="P161" s="12"/>
      <c r="Q161" s="3"/>
      <c r="R161" s="9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>
      <c r="A162" s="3" t="s">
        <v>20</v>
      </c>
      <c r="B162" s="3">
        <f>B161</f>
        <v>0</v>
      </c>
      <c r="C162" s="3" t="e">
        <f>INDEX(kmenove_data!$A$2:$A$1000,MATCH(EDD!B162,kmenove_data!$B$2:$B$1000,0))</f>
        <v>#N/A</v>
      </c>
      <c r="D162" s="3" t="e">
        <f>LEFT((INDEX(kmenove_data!$I$2:$I$1000,MATCH(EDD!B162,kmenove_data!$B$2:$B$1000,0))),2)</f>
        <v>#N/A</v>
      </c>
      <c r="E162" s="3" t="e">
        <f>MID((INDEX(kmenove_data!$I$2:$I$1000,MATCH(EDD!B162,kmenove_data!$B$2:$B$1000,0))),3,1)</f>
        <v>#N/A</v>
      </c>
      <c r="F162" s="12"/>
      <c r="G162" s="9"/>
      <c r="H162" s="9"/>
      <c r="I162" s="9"/>
      <c r="J162" s="12"/>
      <c r="K162" s="4" t="e">
        <f>INDEX(kmenove_data!$H$2:$H$1000,MATCH(EDD!B162,kmenove_data!$B$2:$B$1000,0))</f>
        <v>#N/A</v>
      </c>
      <c r="L162" s="9"/>
      <c r="M162" s="9"/>
      <c r="N162" s="9"/>
      <c r="O162" s="9"/>
      <c r="P162" s="12"/>
      <c r="Q162" s="3" t="e">
        <f>(P162-(INDEX(kmenove_data!$G$2:$G$327,MATCH(EDD!B162,kmenove_data!$B$2:$B$327,0))))*1440</f>
        <v>#N/A</v>
      </c>
      <c r="R162" s="9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>
      <c r="A163" s="2" t="s">
        <v>16</v>
      </c>
      <c r="B163" s="2"/>
      <c r="C163" s="2" t="e">
        <f>INDEX(kmenove_data!$A$2:$A$1000,MATCH(EDD!B163,kmenove_data!$B$2:$B$1000,0))</f>
        <v>#N/A</v>
      </c>
      <c r="D163" s="2" t="e">
        <f>LEFT((INDEX(kmenove_data!$E$2:$E$1000,MATCH(EDD!B163,kmenove_data!$B$2:$B$327,0))),2)</f>
        <v>#N/A</v>
      </c>
      <c r="E163" s="2" t="e">
        <f>MID((INDEX(kmenove_data!$E$2:$E$1000,MATCH(EDD!B163,kmenove_data!$B$2:$B$1000,0))),3,1)</f>
        <v>#N/A</v>
      </c>
      <c r="F163" s="11" t="e">
        <f>INDEX(kmenove_data!$K$2:$K$1000,MATCH(EDD!B163,kmenove_data!$B$2:$B$327,0))</f>
        <v>#N/A</v>
      </c>
      <c r="G163" s="8"/>
      <c r="H163" s="8"/>
      <c r="I163" s="8"/>
      <c r="J163" s="11" t="e">
        <f>F163</f>
        <v>#N/A</v>
      </c>
      <c r="K163" s="2" t="e">
        <f>INDEX(kmenove_data!$H$2:$H$1000,MATCH(EDD!B163,kmenove_data!$B$2:$B$1000,0))</f>
        <v>#N/A</v>
      </c>
      <c r="L163" s="8"/>
      <c r="M163" s="8"/>
      <c r="N163" s="8"/>
      <c r="O163" s="8"/>
      <c r="P163" s="11"/>
      <c r="Q163" s="16"/>
      <c r="R163" s="8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>
      <c r="A164" s="2" t="s">
        <v>20</v>
      </c>
      <c r="B164" s="2">
        <f>B163</f>
        <v>0</v>
      </c>
      <c r="C164" s="2" t="e">
        <f>INDEX(kmenove_data!$A$2:$A$1000,MATCH(EDD!B164,kmenove_data!$B$2:$B$1000,0))</f>
        <v>#N/A</v>
      </c>
      <c r="D164" s="2" t="e">
        <f>LEFT((INDEX(kmenove_data!$I$2:$I$1000,MATCH(EDD!B164,kmenove_data!$B$2:$B$1000,0))),2)</f>
        <v>#N/A</v>
      </c>
      <c r="E164" s="2" t="e">
        <f>MID((INDEX(kmenove_data!$I$2:$I$1000,MATCH(EDD!B164,kmenove_data!$B$2:$B$1000,0))),3,1)</f>
        <v>#N/A</v>
      </c>
      <c r="F164" s="11"/>
      <c r="G164" s="8"/>
      <c r="H164" s="8"/>
      <c r="I164" s="8"/>
      <c r="J164" s="11"/>
      <c r="K164" s="2" t="e">
        <f>INDEX(kmenove_data!$H$2:$H$1000,MATCH(EDD!B164,kmenove_data!$B$2:$B$1000,0))</f>
        <v>#N/A</v>
      </c>
      <c r="L164" s="8"/>
      <c r="M164" s="8"/>
      <c r="N164" s="8"/>
      <c r="O164" s="8"/>
      <c r="P164" s="11"/>
      <c r="Q164" s="18" t="e">
        <f>(P164-(INDEX(kmenove_data!$G$2:$G$327,MATCH(EDD!B164,kmenove_data!$B$2:$B$327,0))))*1440</f>
        <v>#N/A</v>
      </c>
      <c r="R164" s="8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>
      <c r="A165" s="3" t="s">
        <v>16</v>
      </c>
      <c r="B165" s="3"/>
      <c r="C165" s="3" t="e">
        <f>INDEX(kmenove_data!$A$2:$A$1000,MATCH(EDD!B165,kmenove_data!$B$2:$B$1000,0))</f>
        <v>#N/A</v>
      </c>
      <c r="D165" s="3" t="e">
        <f>LEFT((INDEX(kmenove_data!$E$2:$E$1000,MATCH(EDD!B165,kmenove_data!$B$2:$B$327,0))),2)</f>
        <v>#N/A</v>
      </c>
      <c r="E165" s="3" t="e">
        <f>MID((INDEX(kmenove_data!$E$2:$E$1000,MATCH(EDD!B165,kmenove_data!$B$2:$B$1000,0))),3,1)</f>
        <v>#N/A</v>
      </c>
      <c r="F165" s="12" t="e">
        <f>INDEX(kmenove_data!$K$2:$K$1000,MATCH(EDD!B165,kmenove_data!$B$2:$B$327,0))</f>
        <v>#N/A</v>
      </c>
      <c r="G165" s="9"/>
      <c r="H165" s="9"/>
      <c r="I165" s="9"/>
      <c r="J165" s="12" t="e">
        <f>F165</f>
        <v>#N/A</v>
      </c>
      <c r="K165" s="4" t="e">
        <f>INDEX(kmenove_data!$H$2:$H$1000,MATCH(EDD!B165,kmenove_data!$B$2:$B$1000,0))</f>
        <v>#N/A</v>
      </c>
      <c r="L165" s="9"/>
      <c r="M165" s="9"/>
      <c r="N165" s="9"/>
      <c r="O165" s="9"/>
      <c r="P165" s="12"/>
      <c r="Q165" s="3"/>
      <c r="R165" s="9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>
      <c r="A166" s="3" t="s">
        <v>20</v>
      </c>
      <c r="B166" s="3">
        <f>B165</f>
        <v>0</v>
      </c>
      <c r="C166" s="3" t="e">
        <f>INDEX(kmenove_data!$A$2:$A$1000,MATCH(EDD!B166,kmenove_data!$B$2:$B$1000,0))</f>
        <v>#N/A</v>
      </c>
      <c r="D166" s="3" t="e">
        <f>LEFT((INDEX(kmenove_data!$I$2:$I$1000,MATCH(EDD!B166,kmenove_data!$B$2:$B$1000,0))),2)</f>
        <v>#N/A</v>
      </c>
      <c r="E166" s="3" t="e">
        <f>MID((INDEX(kmenove_data!$I$2:$I$1000,MATCH(EDD!B166,kmenove_data!$B$2:$B$1000,0))),3,1)</f>
        <v>#N/A</v>
      </c>
      <c r="F166" s="12"/>
      <c r="G166" s="9"/>
      <c r="H166" s="9"/>
      <c r="I166" s="9"/>
      <c r="J166" s="12"/>
      <c r="K166" s="4" t="e">
        <f>INDEX(kmenove_data!$H$2:$H$1000,MATCH(EDD!B166,kmenove_data!$B$2:$B$1000,0))</f>
        <v>#N/A</v>
      </c>
      <c r="L166" s="9"/>
      <c r="M166" s="9"/>
      <c r="N166" s="9"/>
      <c r="O166" s="9"/>
      <c r="P166" s="12"/>
      <c r="Q166" s="3" t="e">
        <f>(P166-(INDEX(kmenove_data!$G$2:$G$327,MATCH(EDD!B166,kmenove_data!$B$2:$B$327,0))))*1440</f>
        <v>#N/A</v>
      </c>
      <c r="R166" s="9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>
      <c r="A167" s="2" t="s">
        <v>16</v>
      </c>
      <c r="B167" s="2"/>
      <c r="C167" s="2" t="e">
        <f>INDEX(kmenove_data!$A$2:$A$1000,MATCH(EDD!B167,kmenove_data!$B$2:$B$1000,0))</f>
        <v>#N/A</v>
      </c>
      <c r="D167" s="2" t="e">
        <f>LEFT((INDEX(kmenove_data!$E$2:$E$1000,MATCH(EDD!B167,kmenove_data!$B$2:$B$327,0))),2)</f>
        <v>#N/A</v>
      </c>
      <c r="E167" s="2" t="e">
        <f>MID((INDEX(kmenove_data!$E$2:$E$1000,MATCH(EDD!B167,kmenove_data!$B$2:$B$1000,0))),3,1)</f>
        <v>#N/A</v>
      </c>
      <c r="F167" s="11" t="e">
        <f>INDEX(kmenove_data!$K$2:$K$1000,MATCH(EDD!B167,kmenove_data!$B$2:$B$327,0))</f>
        <v>#N/A</v>
      </c>
      <c r="G167" s="8"/>
      <c r="H167" s="8"/>
      <c r="I167" s="8"/>
      <c r="J167" s="11" t="e">
        <f>F167</f>
        <v>#N/A</v>
      </c>
      <c r="K167" s="2" t="e">
        <f>INDEX(kmenove_data!$H$2:$H$1000,MATCH(EDD!B167,kmenove_data!$B$2:$B$1000,0))</f>
        <v>#N/A</v>
      </c>
      <c r="L167" s="8"/>
      <c r="M167" s="8"/>
      <c r="N167" s="8"/>
      <c r="O167" s="8"/>
      <c r="P167" s="11"/>
      <c r="Q167" s="16"/>
      <c r="R167" s="8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>
      <c r="A168" s="2" t="s">
        <v>20</v>
      </c>
      <c r="B168" s="2">
        <f>B167</f>
        <v>0</v>
      </c>
      <c r="C168" s="2" t="e">
        <f>INDEX(kmenove_data!$A$2:$A$1000,MATCH(EDD!B168,kmenove_data!$B$2:$B$1000,0))</f>
        <v>#N/A</v>
      </c>
      <c r="D168" s="2" t="e">
        <f>LEFT((INDEX(kmenove_data!$I$2:$I$1000,MATCH(EDD!B168,kmenove_data!$B$2:$B$1000,0))),2)</f>
        <v>#N/A</v>
      </c>
      <c r="E168" s="2" t="e">
        <f>MID((INDEX(kmenove_data!$I$2:$I$1000,MATCH(EDD!B168,kmenove_data!$B$2:$B$1000,0))),3,1)</f>
        <v>#N/A</v>
      </c>
      <c r="F168" s="11"/>
      <c r="G168" s="8"/>
      <c r="H168" s="8"/>
      <c r="I168" s="8"/>
      <c r="J168" s="11"/>
      <c r="K168" s="2" t="e">
        <f>INDEX(kmenove_data!$H$2:$H$1000,MATCH(EDD!B168,kmenove_data!$B$2:$B$1000,0))</f>
        <v>#N/A</v>
      </c>
      <c r="L168" s="8"/>
      <c r="M168" s="8"/>
      <c r="N168" s="8"/>
      <c r="O168" s="8"/>
      <c r="P168" s="11"/>
      <c r="Q168" s="18" t="e">
        <f>(P168-(INDEX(kmenove_data!$G$2:$G$327,MATCH(EDD!B168,kmenove_data!$B$2:$B$327,0))))*1440</f>
        <v>#N/A</v>
      </c>
      <c r="R168" s="8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>
      <c r="A169" s="3" t="s">
        <v>16</v>
      </c>
      <c r="B169" s="3"/>
      <c r="C169" s="3" t="e">
        <f>INDEX(kmenove_data!$A$2:$A$1000,MATCH(EDD!B169,kmenove_data!$B$2:$B$1000,0))</f>
        <v>#N/A</v>
      </c>
      <c r="D169" s="3" t="e">
        <f>LEFT((INDEX(kmenove_data!$E$2:$E$1000,MATCH(EDD!B169,kmenove_data!$B$2:$B$327,0))),2)</f>
        <v>#N/A</v>
      </c>
      <c r="E169" s="3" t="e">
        <f>MID((INDEX(kmenove_data!$E$2:$E$1000,MATCH(EDD!B169,kmenove_data!$B$2:$B$1000,0))),3,1)</f>
        <v>#N/A</v>
      </c>
      <c r="F169" s="12" t="e">
        <f>INDEX(kmenove_data!$K$2:$K$1000,MATCH(EDD!B169,kmenove_data!$B$2:$B$327,0))</f>
        <v>#N/A</v>
      </c>
      <c r="G169" s="9"/>
      <c r="H169" s="9"/>
      <c r="I169" s="9"/>
      <c r="J169" s="12" t="e">
        <f>F169</f>
        <v>#N/A</v>
      </c>
      <c r="K169" s="4" t="e">
        <f>INDEX(kmenove_data!$H$2:$H$1000,MATCH(EDD!B169,kmenove_data!$B$2:$B$1000,0))</f>
        <v>#N/A</v>
      </c>
      <c r="L169" s="9"/>
      <c r="M169" s="9"/>
      <c r="N169" s="9"/>
      <c r="O169" s="9"/>
      <c r="P169" s="12"/>
      <c r="Q169" s="3"/>
      <c r="R169" s="9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>
      <c r="A170" s="3" t="s">
        <v>20</v>
      </c>
      <c r="B170" s="3">
        <f>B169</f>
        <v>0</v>
      </c>
      <c r="C170" s="3" t="e">
        <f>INDEX(kmenove_data!$A$2:$A$1000,MATCH(EDD!B170,kmenove_data!$B$2:$B$1000,0))</f>
        <v>#N/A</v>
      </c>
      <c r="D170" s="3" t="e">
        <f>LEFT((INDEX(kmenove_data!$I$2:$I$1000,MATCH(EDD!B170,kmenove_data!$B$2:$B$1000,0))),2)</f>
        <v>#N/A</v>
      </c>
      <c r="E170" s="3" t="e">
        <f>MID((INDEX(kmenove_data!$I$2:$I$1000,MATCH(EDD!B170,kmenove_data!$B$2:$B$1000,0))),3,1)</f>
        <v>#N/A</v>
      </c>
      <c r="F170" s="12"/>
      <c r="G170" s="9"/>
      <c r="H170" s="9"/>
      <c r="I170" s="9"/>
      <c r="J170" s="12"/>
      <c r="K170" s="4" t="e">
        <f>INDEX(kmenove_data!$H$2:$H$1000,MATCH(EDD!B170,kmenove_data!$B$2:$B$1000,0))</f>
        <v>#N/A</v>
      </c>
      <c r="L170" s="9"/>
      <c r="M170" s="9"/>
      <c r="N170" s="9"/>
      <c r="O170" s="9"/>
      <c r="P170" s="12"/>
      <c r="Q170" s="3" t="e">
        <f>(P170-(INDEX(kmenove_data!$G$2:$G$327,MATCH(EDD!B170,kmenove_data!$B$2:$B$327,0))))*1440</f>
        <v>#N/A</v>
      </c>
      <c r="R170" s="9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>
      <c r="A171" s="2" t="s">
        <v>16</v>
      </c>
      <c r="B171" s="2"/>
      <c r="C171" s="2" t="e">
        <f>INDEX(kmenove_data!$A$2:$A$1000,MATCH(EDD!B171,kmenove_data!$B$2:$B$1000,0))</f>
        <v>#N/A</v>
      </c>
      <c r="D171" s="2" t="e">
        <f>LEFT((INDEX(kmenove_data!$E$2:$E$1000,MATCH(EDD!B171,kmenove_data!$B$2:$B$327,0))),2)</f>
        <v>#N/A</v>
      </c>
      <c r="E171" s="2" t="e">
        <f>MID((INDEX(kmenove_data!$E$2:$E$1000,MATCH(EDD!B171,kmenove_data!$B$2:$B$1000,0))),3,1)</f>
        <v>#N/A</v>
      </c>
      <c r="F171" s="11" t="e">
        <f>INDEX(kmenove_data!$K$2:$K$1000,MATCH(EDD!B171,kmenove_data!$B$2:$B$327,0))</f>
        <v>#N/A</v>
      </c>
      <c r="G171" s="8"/>
      <c r="H171" s="8"/>
      <c r="I171" s="8"/>
      <c r="J171" s="11" t="e">
        <f>F171</f>
        <v>#N/A</v>
      </c>
      <c r="K171" s="2" t="e">
        <f>INDEX(kmenove_data!$H$2:$H$1000,MATCH(EDD!B171,kmenove_data!$B$2:$B$1000,0))</f>
        <v>#N/A</v>
      </c>
      <c r="L171" s="8"/>
      <c r="M171" s="8"/>
      <c r="N171" s="8"/>
      <c r="O171" s="8"/>
      <c r="P171" s="11"/>
      <c r="Q171" s="16"/>
      <c r="R171" s="8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>
      <c r="A172" s="2" t="s">
        <v>20</v>
      </c>
      <c r="B172" s="2">
        <f>B171</f>
        <v>0</v>
      </c>
      <c r="C172" s="2" t="e">
        <f>INDEX(kmenove_data!$A$2:$A$1000,MATCH(EDD!B172,kmenove_data!$B$2:$B$1000,0))</f>
        <v>#N/A</v>
      </c>
      <c r="D172" s="2" t="e">
        <f>LEFT((INDEX(kmenove_data!$I$2:$I$1000,MATCH(EDD!B172,kmenove_data!$B$2:$B$1000,0))),2)</f>
        <v>#N/A</v>
      </c>
      <c r="E172" s="2" t="e">
        <f>MID((INDEX(kmenove_data!$I$2:$I$1000,MATCH(EDD!B172,kmenove_data!$B$2:$B$1000,0))),3,1)</f>
        <v>#N/A</v>
      </c>
      <c r="F172" s="11"/>
      <c r="G172" s="8"/>
      <c r="H172" s="8"/>
      <c r="I172" s="8"/>
      <c r="J172" s="11"/>
      <c r="K172" s="2" t="e">
        <f>INDEX(kmenove_data!$H$2:$H$1000,MATCH(EDD!B172,kmenove_data!$B$2:$B$1000,0))</f>
        <v>#N/A</v>
      </c>
      <c r="L172" s="8"/>
      <c r="M172" s="8"/>
      <c r="N172" s="8"/>
      <c r="O172" s="8"/>
      <c r="P172" s="11"/>
      <c r="Q172" s="18" t="e">
        <f>(P172-(INDEX(kmenove_data!$G$2:$G$327,MATCH(EDD!B172,kmenove_data!$B$2:$B$327,0))))*1440</f>
        <v>#N/A</v>
      </c>
      <c r="R172" s="8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>
      <c r="A173" s="3" t="s">
        <v>16</v>
      </c>
      <c r="B173" s="3"/>
      <c r="C173" s="3" t="e">
        <f>INDEX(kmenove_data!$A$2:$A$1000,MATCH(EDD!B173,kmenove_data!$B$2:$B$1000,0))</f>
        <v>#N/A</v>
      </c>
      <c r="D173" s="3" t="e">
        <f>LEFT((INDEX(kmenove_data!$E$2:$E$1000,MATCH(EDD!B173,kmenove_data!$B$2:$B$327,0))),2)</f>
        <v>#N/A</v>
      </c>
      <c r="E173" s="3" t="e">
        <f>MID((INDEX(kmenove_data!$E$2:$E$1000,MATCH(EDD!B173,kmenove_data!$B$2:$B$1000,0))),3,1)</f>
        <v>#N/A</v>
      </c>
      <c r="F173" s="12" t="e">
        <f>INDEX(kmenove_data!$K$2:$K$1000,MATCH(EDD!B173,kmenove_data!$B$2:$B$327,0))</f>
        <v>#N/A</v>
      </c>
      <c r="G173" s="9"/>
      <c r="H173" s="9"/>
      <c r="I173" s="9"/>
      <c r="J173" s="12" t="e">
        <f>F173</f>
        <v>#N/A</v>
      </c>
      <c r="K173" s="4" t="e">
        <f>INDEX(kmenove_data!$H$2:$H$1000,MATCH(EDD!B173,kmenove_data!$B$2:$B$1000,0))</f>
        <v>#N/A</v>
      </c>
      <c r="L173" s="9"/>
      <c r="M173" s="9"/>
      <c r="N173" s="9"/>
      <c r="O173" s="9"/>
      <c r="P173" s="12"/>
      <c r="Q173" s="3"/>
      <c r="R173" s="9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>
      <c r="A174" s="3" t="s">
        <v>20</v>
      </c>
      <c r="B174" s="3">
        <f>B173</f>
        <v>0</v>
      </c>
      <c r="C174" s="3" t="e">
        <f>INDEX(kmenove_data!$A$2:$A$1000,MATCH(EDD!B174,kmenove_data!$B$2:$B$1000,0))</f>
        <v>#N/A</v>
      </c>
      <c r="D174" s="3" t="e">
        <f>LEFT((INDEX(kmenove_data!$I$2:$I$1000,MATCH(EDD!B174,kmenove_data!$B$2:$B$1000,0))),2)</f>
        <v>#N/A</v>
      </c>
      <c r="E174" s="3" t="e">
        <f>MID((INDEX(kmenove_data!$I$2:$I$1000,MATCH(EDD!B174,kmenove_data!$B$2:$B$1000,0))),3,1)</f>
        <v>#N/A</v>
      </c>
      <c r="F174" s="12"/>
      <c r="G174" s="9"/>
      <c r="H174" s="9"/>
      <c r="I174" s="9"/>
      <c r="J174" s="12"/>
      <c r="K174" s="4" t="e">
        <f>INDEX(kmenove_data!$H$2:$H$1000,MATCH(EDD!B174,kmenove_data!$B$2:$B$1000,0))</f>
        <v>#N/A</v>
      </c>
      <c r="L174" s="9"/>
      <c r="M174" s="9"/>
      <c r="N174" s="9"/>
      <c r="O174" s="9"/>
      <c r="P174" s="12"/>
      <c r="Q174" s="3" t="e">
        <f>(P174-(INDEX(kmenove_data!$G$2:$G$327,MATCH(EDD!B174,kmenove_data!$B$2:$B$327,0))))*1440</f>
        <v>#N/A</v>
      </c>
      <c r="R174" s="9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>
      <c r="A175" s="2" t="s">
        <v>16</v>
      </c>
      <c r="B175" s="2"/>
      <c r="C175" s="2" t="e">
        <f>INDEX(kmenove_data!$A$2:$A$1000,MATCH(EDD!B175,kmenove_data!$B$2:$B$1000,0))</f>
        <v>#N/A</v>
      </c>
      <c r="D175" s="2" t="e">
        <f>LEFT((INDEX(kmenove_data!$E$2:$E$1000,MATCH(EDD!B175,kmenove_data!$B$2:$B$327,0))),2)</f>
        <v>#N/A</v>
      </c>
      <c r="E175" s="2" t="e">
        <f>MID((INDEX(kmenove_data!$E$2:$E$1000,MATCH(EDD!B175,kmenove_data!$B$2:$B$1000,0))),3,1)</f>
        <v>#N/A</v>
      </c>
      <c r="F175" s="11" t="e">
        <f>INDEX(kmenove_data!$K$2:$K$1000,MATCH(EDD!B175,kmenove_data!$B$2:$B$327,0))</f>
        <v>#N/A</v>
      </c>
      <c r="G175" s="8"/>
      <c r="H175" s="8"/>
      <c r="I175" s="8"/>
      <c r="J175" s="11" t="e">
        <f>F175</f>
        <v>#N/A</v>
      </c>
      <c r="K175" s="2" t="e">
        <f>INDEX(kmenove_data!$H$2:$H$1000,MATCH(EDD!B175,kmenove_data!$B$2:$B$1000,0))</f>
        <v>#N/A</v>
      </c>
      <c r="L175" s="8"/>
      <c r="M175" s="8"/>
      <c r="N175" s="8"/>
      <c r="O175" s="8"/>
      <c r="P175" s="11"/>
      <c r="Q175" s="16"/>
      <c r="R175" s="8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>
      <c r="A176" s="2" t="s">
        <v>20</v>
      </c>
      <c r="B176" s="2">
        <f>B175</f>
        <v>0</v>
      </c>
      <c r="C176" s="2" t="e">
        <f>INDEX(kmenove_data!$A$2:$A$1000,MATCH(EDD!B176,kmenove_data!$B$2:$B$1000,0))</f>
        <v>#N/A</v>
      </c>
      <c r="D176" s="2" t="e">
        <f>LEFT((INDEX(kmenove_data!$I$2:$I$1000,MATCH(EDD!B176,kmenove_data!$B$2:$B$1000,0))),2)</f>
        <v>#N/A</v>
      </c>
      <c r="E176" s="2" t="e">
        <f>MID((INDEX(kmenove_data!$I$2:$I$1000,MATCH(EDD!B176,kmenove_data!$B$2:$B$1000,0))),3,1)</f>
        <v>#N/A</v>
      </c>
      <c r="F176" s="11"/>
      <c r="G176" s="8"/>
      <c r="H176" s="8"/>
      <c r="I176" s="8"/>
      <c r="J176" s="11"/>
      <c r="K176" s="2" t="e">
        <f>INDEX(kmenove_data!$H$2:$H$1000,MATCH(EDD!B176,kmenove_data!$B$2:$B$1000,0))</f>
        <v>#N/A</v>
      </c>
      <c r="L176" s="8"/>
      <c r="M176" s="8"/>
      <c r="N176" s="8"/>
      <c r="O176" s="8"/>
      <c r="P176" s="11"/>
      <c r="Q176" s="18" t="e">
        <f>(P176-(INDEX(kmenove_data!$G$2:$G$327,MATCH(EDD!B176,kmenove_data!$B$2:$B$327,0))))*1440</f>
        <v>#N/A</v>
      </c>
      <c r="R176" s="8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>
      <c r="A177" s="3" t="s">
        <v>16</v>
      </c>
      <c r="B177" s="3"/>
      <c r="C177" s="3" t="e">
        <f>INDEX(kmenove_data!$A$2:$A$1000,MATCH(EDD!B177,kmenove_data!$B$2:$B$1000,0))</f>
        <v>#N/A</v>
      </c>
      <c r="D177" s="3" t="e">
        <f>LEFT((INDEX(kmenove_data!$E$2:$E$1000,MATCH(EDD!B177,kmenove_data!$B$2:$B$327,0))),2)</f>
        <v>#N/A</v>
      </c>
      <c r="E177" s="3" t="e">
        <f>MID((INDEX(kmenove_data!$E$2:$E$1000,MATCH(EDD!B177,kmenove_data!$B$2:$B$1000,0))),3,1)</f>
        <v>#N/A</v>
      </c>
      <c r="F177" s="12" t="e">
        <f>INDEX(kmenove_data!$K$2:$K$1000,MATCH(EDD!B177,kmenove_data!$B$2:$B$327,0))</f>
        <v>#N/A</v>
      </c>
      <c r="G177" s="9"/>
      <c r="H177" s="9"/>
      <c r="I177" s="9"/>
      <c r="J177" s="12" t="e">
        <f>F177</f>
        <v>#N/A</v>
      </c>
      <c r="K177" s="4" t="e">
        <f>INDEX(kmenove_data!$H$2:$H$1000,MATCH(EDD!B177,kmenove_data!$B$2:$B$1000,0))</f>
        <v>#N/A</v>
      </c>
      <c r="L177" s="9"/>
      <c r="M177" s="9"/>
      <c r="N177" s="9"/>
      <c r="O177" s="9"/>
      <c r="P177" s="12"/>
      <c r="Q177" s="3"/>
      <c r="R177" s="9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8">
      <c r="A178" s="3" t="s">
        <v>20</v>
      </c>
      <c r="B178" s="3">
        <f>B177</f>
        <v>0</v>
      </c>
      <c r="C178" s="3" t="e">
        <f>INDEX(kmenove_data!$A$2:$A$1000,MATCH(EDD!B178,kmenove_data!$B$2:$B$1000,0))</f>
        <v>#N/A</v>
      </c>
      <c r="D178" s="3" t="e">
        <f>LEFT((INDEX(kmenove_data!$I$2:$I$1000,MATCH(EDD!B178,kmenove_data!$B$2:$B$1000,0))),2)</f>
        <v>#N/A</v>
      </c>
      <c r="E178" s="3" t="e">
        <f>MID((INDEX(kmenove_data!$I$2:$I$1000,MATCH(EDD!B178,kmenove_data!$B$2:$B$1000,0))),3,1)</f>
        <v>#N/A</v>
      </c>
      <c r="F178" s="12"/>
      <c r="G178" s="9"/>
      <c r="H178" s="9"/>
      <c r="I178" s="9"/>
      <c r="J178" s="12"/>
      <c r="K178" s="4" t="e">
        <f>INDEX(kmenove_data!$H$2:$H$1000,MATCH(EDD!B178,kmenove_data!$B$2:$B$1000,0))</f>
        <v>#N/A</v>
      </c>
      <c r="L178" s="9"/>
      <c r="M178" s="9"/>
      <c r="N178" s="9"/>
      <c r="O178" s="9"/>
      <c r="P178" s="12"/>
      <c r="Q178" s="3" t="e">
        <f>(P178-(INDEX(kmenove_data!$G$2:$G$327,MATCH(EDD!B178,kmenove_data!$B$2:$B$327,0))))*1440</f>
        <v>#N/A</v>
      </c>
      <c r="R178" s="9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8">
      <c r="A179" s="2" t="s">
        <v>16</v>
      </c>
      <c r="B179" s="2"/>
      <c r="C179" s="2" t="e">
        <f>INDEX(kmenove_data!$A$2:$A$1000,MATCH(EDD!B179,kmenove_data!$B$2:$B$1000,0))</f>
        <v>#N/A</v>
      </c>
      <c r="D179" s="2" t="e">
        <f>LEFT((INDEX(kmenove_data!$E$2:$E$1000,MATCH(EDD!B179,kmenove_data!$B$2:$B$327,0))),2)</f>
        <v>#N/A</v>
      </c>
      <c r="E179" s="2" t="e">
        <f>MID((INDEX(kmenove_data!$E$2:$E$1000,MATCH(EDD!B179,kmenove_data!$B$2:$B$1000,0))),3,1)</f>
        <v>#N/A</v>
      </c>
      <c r="F179" s="11" t="e">
        <f>INDEX(kmenove_data!$K$2:$K$1000,MATCH(EDD!B179,kmenove_data!$B$2:$B$327,0))</f>
        <v>#N/A</v>
      </c>
      <c r="G179" s="8"/>
      <c r="H179" s="8"/>
      <c r="I179" s="8"/>
      <c r="J179" s="11" t="e">
        <f>F179</f>
        <v>#N/A</v>
      </c>
      <c r="K179" s="2" t="e">
        <f>INDEX(kmenove_data!$H$2:$H$1000,MATCH(EDD!B179,kmenove_data!$B$2:$B$1000,0))</f>
        <v>#N/A</v>
      </c>
      <c r="L179" s="8"/>
      <c r="M179" s="8"/>
      <c r="N179" s="8"/>
      <c r="O179" s="8"/>
      <c r="P179" s="11"/>
      <c r="Q179" s="16"/>
      <c r="R179" s="8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>
      <c r="A180" s="2" t="s">
        <v>20</v>
      </c>
      <c r="B180" s="2">
        <f>B179</f>
        <v>0</v>
      </c>
      <c r="C180" s="2" t="e">
        <f>INDEX(kmenove_data!$A$2:$A$1000,MATCH(EDD!B180,kmenove_data!$B$2:$B$1000,0))</f>
        <v>#N/A</v>
      </c>
      <c r="D180" s="2" t="e">
        <f>LEFT((INDEX(kmenove_data!$I$2:$I$1000,MATCH(EDD!B180,kmenove_data!$B$2:$B$1000,0))),2)</f>
        <v>#N/A</v>
      </c>
      <c r="E180" s="2" t="e">
        <f>MID((INDEX(kmenove_data!$I$2:$I$1000,MATCH(EDD!B180,kmenove_data!$B$2:$B$1000,0))),3,1)</f>
        <v>#N/A</v>
      </c>
      <c r="F180" s="11"/>
      <c r="G180" s="8"/>
      <c r="H180" s="8"/>
      <c r="I180" s="8"/>
      <c r="J180" s="11"/>
      <c r="K180" s="2" t="e">
        <f>INDEX(kmenove_data!$H$2:$H$1000,MATCH(EDD!B180,kmenove_data!$B$2:$B$1000,0))</f>
        <v>#N/A</v>
      </c>
      <c r="L180" s="8"/>
      <c r="M180" s="8"/>
      <c r="N180" s="8"/>
      <c r="O180" s="8"/>
      <c r="P180" s="11"/>
      <c r="Q180" s="18" t="e">
        <f>(P180-(INDEX(kmenove_data!$G$2:$G$327,MATCH(EDD!B180,kmenove_data!$B$2:$B$327,0))))*1440</f>
        <v>#N/A</v>
      </c>
      <c r="R180" s="8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>
      <c r="A181" s="3" t="s">
        <v>16</v>
      </c>
      <c r="B181" s="3"/>
      <c r="C181" s="3" t="e">
        <f>INDEX(kmenove_data!$A$2:$A$1000,MATCH(EDD!B181,kmenove_data!$B$2:$B$1000,0))</f>
        <v>#N/A</v>
      </c>
      <c r="D181" s="3" t="e">
        <f>LEFT((INDEX(kmenove_data!$E$2:$E$1000,MATCH(EDD!B181,kmenove_data!$B$2:$B$327,0))),2)</f>
        <v>#N/A</v>
      </c>
      <c r="E181" s="3" t="e">
        <f>MID((INDEX(kmenove_data!$E$2:$E$1000,MATCH(EDD!B181,kmenove_data!$B$2:$B$1000,0))),3,1)</f>
        <v>#N/A</v>
      </c>
      <c r="F181" s="12" t="e">
        <f>INDEX(kmenove_data!$K$2:$K$1000,MATCH(EDD!B181,kmenove_data!$B$2:$B$327,0))</f>
        <v>#N/A</v>
      </c>
      <c r="G181" s="9"/>
      <c r="H181" s="9"/>
      <c r="I181" s="9"/>
      <c r="J181" s="12" t="e">
        <f>F181</f>
        <v>#N/A</v>
      </c>
      <c r="K181" s="4" t="e">
        <f>INDEX(kmenove_data!$H$2:$H$1000,MATCH(EDD!B181,kmenove_data!$B$2:$B$1000,0))</f>
        <v>#N/A</v>
      </c>
      <c r="L181" s="9"/>
      <c r="M181" s="9"/>
      <c r="N181" s="9"/>
      <c r="O181" s="9"/>
      <c r="P181" s="12"/>
      <c r="Q181" s="3"/>
      <c r="R181" s="9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8">
      <c r="A182" s="3" t="s">
        <v>20</v>
      </c>
      <c r="B182" s="3">
        <f>B181</f>
        <v>0</v>
      </c>
      <c r="C182" s="3" t="e">
        <f>INDEX(kmenove_data!$A$2:$A$1000,MATCH(EDD!B182,kmenove_data!$B$2:$B$1000,0))</f>
        <v>#N/A</v>
      </c>
      <c r="D182" s="3" t="e">
        <f>LEFT((INDEX(kmenove_data!$I$2:$I$1000,MATCH(EDD!B182,kmenove_data!$B$2:$B$1000,0))),2)</f>
        <v>#N/A</v>
      </c>
      <c r="E182" s="3" t="e">
        <f>MID((INDEX(kmenove_data!$I$2:$I$1000,MATCH(EDD!B182,kmenove_data!$B$2:$B$1000,0))),3,1)</f>
        <v>#N/A</v>
      </c>
      <c r="F182" s="12"/>
      <c r="G182" s="9"/>
      <c r="H182" s="9"/>
      <c r="I182" s="9"/>
      <c r="J182" s="12"/>
      <c r="K182" s="4" t="e">
        <f>INDEX(kmenove_data!$H$2:$H$1000,MATCH(EDD!B182,kmenove_data!$B$2:$B$1000,0))</f>
        <v>#N/A</v>
      </c>
      <c r="L182" s="9"/>
      <c r="M182" s="9"/>
      <c r="N182" s="9"/>
      <c r="O182" s="9"/>
      <c r="P182" s="12"/>
      <c r="Q182" s="3" t="e">
        <f>(P182-(INDEX(kmenove_data!$G$2:$G$327,MATCH(EDD!B182,kmenove_data!$B$2:$B$327,0))))*1440</f>
        <v>#N/A</v>
      </c>
      <c r="R182" s="9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8">
      <c r="A183" s="2" t="s">
        <v>16</v>
      </c>
      <c r="B183" s="2"/>
      <c r="C183" s="2" t="e">
        <f>INDEX(kmenove_data!$A$2:$A$1000,MATCH(EDD!B183,kmenove_data!$B$2:$B$1000,0))</f>
        <v>#N/A</v>
      </c>
      <c r="D183" s="2" t="e">
        <f>LEFT((INDEX(kmenove_data!$E$2:$E$1000,MATCH(EDD!B183,kmenove_data!$B$2:$B$327,0))),2)</f>
        <v>#N/A</v>
      </c>
      <c r="E183" s="2" t="e">
        <f>MID((INDEX(kmenove_data!$E$2:$E$1000,MATCH(EDD!B183,kmenove_data!$B$2:$B$1000,0))),3,1)</f>
        <v>#N/A</v>
      </c>
      <c r="F183" s="11" t="e">
        <f>INDEX(kmenove_data!$K$2:$K$1000,MATCH(EDD!B183,kmenove_data!$B$2:$B$327,0))</f>
        <v>#N/A</v>
      </c>
      <c r="G183" s="8"/>
      <c r="H183" s="8"/>
      <c r="I183" s="8"/>
      <c r="J183" s="11" t="e">
        <f>F183</f>
        <v>#N/A</v>
      </c>
      <c r="K183" s="2" t="e">
        <f>INDEX(kmenove_data!$H$2:$H$1000,MATCH(EDD!B183,kmenove_data!$B$2:$B$1000,0))</f>
        <v>#N/A</v>
      </c>
      <c r="L183" s="8"/>
      <c r="M183" s="8"/>
      <c r="N183" s="8"/>
      <c r="O183" s="8"/>
      <c r="P183" s="11"/>
      <c r="Q183" s="16"/>
      <c r="R183" s="8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>
      <c r="A184" s="2" t="s">
        <v>20</v>
      </c>
      <c r="B184" s="2">
        <f>B183</f>
        <v>0</v>
      </c>
      <c r="C184" s="2" t="e">
        <f>INDEX(kmenove_data!$A$2:$A$1000,MATCH(EDD!B184,kmenove_data!$B$2:$B$1000,0))</f>
        <v>#N/A</v>
      </c>
      <c r="D184" s="2" t="e">
        <f>LEFT((INDEX(kmenove_data!$I$2:$I$1000,MATCH(EDD!B184,kmenove_data!$B$2:$B$1000,0))),2)</f>
        <v>#N/A</v>
      </c>
      <c r="E184" s="2" t="e">
        <f>MID((INDEX(kmenove_data!$I$2:$I$1000,MATCH(EDD!B184,kmenove_data!$B$2:$B$1000,0))),3,1)</f>
        <v>#N/A</v>
      </c>
      <c r="F184" s="11"/>
      <c r="G184" s="8"/>
      <c r="H184" s="8"/>
      <c r="I184" s="8"/>
      <c r="J184" s="11"/>
      <c r="K184" s="2" t="e">
        <f>INDEX(kmenove_data!$H$2:$H$1000,MATCH(EDD!B184,kmenove_data!$B$2:$B$1000,0))</f>
        <v>#N/A</v>
      </c>
      <c r="L184" s="8"/>
      <c r="M184" s="8"/>
      <c r="N184" s="8"/>
      <c r="O184" s="8"/>
      <c r="P184" s="11"/>
      <c r="Q184" s="18" t="e">
        <f>(P184-(INDEX(kmenove_data!$G$2:$G$327,MATCH(EDD!B184,kmenove_data!$B$2:$B$327,0))))*1440</f>
        <v>#N/A</v>
      </c>
      <c r="R184" s="8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>
      <c r="A185" s="3" t="s">
        <v>16</v>
      </c>
      <c r="B185" s="3"/>
      <c r="C185" s="3" t="e">
        <f>INDEX(kmenove_data!$A$2:$A$1000,MATCH(EDD!B185,kmenove_data!$B$2:$B$1000,0))</f>
        <v>#N/A</v>
      </c>
      <c r="D185" s="3" t="e">
        <f>LEFT((INDEX(kmenove_data!$E$2:$E$1000,MATCH(EDD!B185,kmenove_data!$B$2:$B$327,0))),2)</f>
        <v>#N/A</v>
      </c>
      <c r="E185" s="3" t="e">
        <f>MID((INDEX(kmenove_data!$E$2:$E$1000,MATCH(EDD!B185,kmenove_data!$B$2:$B$1000,0))),3,1)</f>
        <v>#N/A</v>
      </c>
      <c r="F185" s="12" t="e">
        <f>INDEX(kmenove_data!$K$2:$K$1000,MATCH(EDD!B185,kmenove_data!$B$2:$B$327,0))</f>
        <v>#N/A</v>
      </c>
      <c r="G185" s="9"/>
      <c r="H185" s="9"/>
      <c r="I185" s="9"/>
      <c r="J185" s="12" t="e">
        <f>F185</f>
        <v>#N/A</v>
      </c>
      <c r="K185" s="4" t="e">
        <f>INDEX(kmenove_data!$H$2:$H$1000,MATCH(EDD!B185,kmenove_data!$B$2:$B$1000,0))</f>
        <v>#N/A</v>
      </c>
      <c r="L185" s="9"/>
      <c r="M185" s="9"/>
      <c r="N185" s="9"/>
      <c r="O185" s="9"/>
      <c r="P185" s="12"/>
      <c r="Q185" s="3"/>
      <c r="R185" s="9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8">
      <c r="A186" s="3" t="s">
        <v>20</v>
      </c>
      <c r="B186" s="3">
        <f>B185</f>
        <v>0</v>
      </c>
      <c r="C186" s="3" t="e">
        <f>INDEX(kmenove_data!$A$2:$A$1000,MATCH(EDD!B186,kmenove_data!$B$2:$B$1000,0))</f>
        <v>#N/A</v>
      </c>
      <c r="D186" s="3" t="e">
        <f>LEFT((INDEX(kmenove_data!$I$2:$I$1000,MATCH(EDD!B186,kmenove_data!$B$2:$B$1000,0))),2)</f>
        <v>#N/A</v>
      </c>
      <c r="E186" s="3" t="e">
        <f>MID((INDEX(kmenove_data!$I$2:$I$1000,MATCH(EDD!B186,kmenove_data!$B$2:$B$1000,0))),3,1)</f>
        <v>#N/A</v>
      </c>
      <c r="F186" s="12"/>
      <c r="G186" s="9"/>
      <c r="H186" s="9"/>
      <c r="I186" s="9"/>
      <c r="J186" s="12"/>
      <c r="K186" s="4" t="e">
        <f>INDEX(kmenove_data!$H$2:$H$1000,MATCH(EDD!B186,kmenove_data!$B$2:$B$1000,0))</f>
        <v>#N/A</v>
      </c>
      <c r="L186" s="9"/>
      <c r="M186" s="9"/>
      <c r="N186" s="9"/>
      <c r="O186" s="9"/>
      <c r="P186" s="12"/>
      <c r="Q186" s="3" t="e">
        <f>(P186-(INDEX(kmenove_data!$G$2:$G$327,MATCH(EDD!B186,kmenove_data!$B$2:$B$327,0))))*1440</f>
        <v>#N/A</v>
      </c>
      <c r="R186" s="9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8">
      <c r="A187" s="2" t="s">
        <v>16</v>
      </c>
      <c r="B187" s="2"/>
      <c r="C187" s="2" t="e">
        <f>INDEX(kmenove_data!$A$2:$A$1000,MATCH(EDD!B187,kmenove_data!$B$2:$B$1000,0))</f>
        <v>#N/A</v>
      </c>
      <c r="D187" s="2" t="e">
        <f>LEFT((INDEX(kmenove_data!$E$2:$E$1000,MATCH(EDD!B187,kmenove_data!$B$2:$B$327,0))),2)</f>
        <v>#N/A</v>
      </c>
      <c r="E187" s="2" t="e">
        <f>MID((INDEX(kmenove_data!$E$2:$E$1000,MATCH(EDD!B187,kmenove_data!$B$2:$B$1000,0))),3,1)</f>
        <v>#N/A</v>
      </c>
      <c r="F187" s="11" t="e">
        <f>INDEX(kmenove_data!$K$2:$K$1000,MATCH(EDD!B187,kmenove_data!$B$2:$B$327,0))</f>
        <v>#N/A</v>
      </c>
      <c r="G187" s="8"/>
      <c r="H187" s="8"/>
      <c r="I187" s="8"/>
      <c r="J187" s="11" t="e">
        <f>F187</f>
        <v>#N/A</v>
      </c>
      <c r="K187" s="2" t="e">
        <f>INDEX(kmenove_data!$H$2:$H$1000,MATCH(EDD!B187,kmenove_data!$B$2:$B$1000,0))</f>
        <v>#N/A</v>
      </c>
      <c r="L187" s="8"/>
      <c r="M187" s="8"/>
      <c r="N187" s="8"/>
      <c r="O187" s="8"/>
      <c r="P187" s="11"/>
      <c r="Q187" s="16"/>
      <c r="R187" s="8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>
      <c r="A188" s="2" t="s">
        <v>20</v>
      </c>
      <c r="B188" s="2">
        <f>B187</f>
        <v>0</v>
      </c>
      <c r="C188" s="2" t="e">
        <f>INDEX(kmenove_data!$A$2:$A$1000,MATCH(EDD!B188,kmenove_data!$B$2:$B$1000,0))</f>
        <v>#N/A</v>
      </c>
      <c r="D188" s="2" t="e">
        <f>LEFT((INDEX(kmenove_data!$I$2:$I$1000,MATCH(EDD!B188,kmenove_data!$B$2:$B$1000,0))),2)</f>
        <v>#N/A</v>
      </c>
      <c r="E188" s="2" t="e">
        <f>MID((INDEX(kmenove_data!$I$2:$I$1000,MATCH(EDD!B188,kmenove_data!$B$2:$B$1000,0))),3,1)</f>
        <v>#N/A</v>
      </c>
      <c r="F188" s="11"/>
      <c r="G188" s="8"/>
      <c r="H188" s="8"/>
      <c r="I188" s="8"/>
      <c r="J188" s="11"/>
      <c r="K188" s="2" t="e">
        <f>INDEX(kmenove_data!$H$2:$H$1000,MATCH(EDD!B188,kmenove_data!$B$2:$B$1000,0))</f>
        <v>#N/A</v>
      </c>
      <c r="L188" s="8"/>
      <c r="M188" s="8"/>
      <c r="N188" s="8"/>
      <c r="O188" s="8"/>
      <c r="P188" s="11"/>
      <c r="Q188" s="18" t="e">
        <f>(P188-(INDEX(kmenove_data!$G$2:$G$327,MATCH(EDD!B188,kmenove_data!$B$2:$B$327,0))))*1440</f>
        <v>#N/A</v>
      </c>
      <c r="R188" s="8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>
      <c r="A189" s="3" t="s">
        <v>16</v>
      </c>
      <c r="B189" s="3"/>
      <c r="C189" s="3" t="e">
        <f>INDEX(kmenove_data!$A$2:$A$1000,MATCH(EDD!B189,kmenove_data!$B$2:$B$1000,0))</f>
        <v>#N/A</v>
      </c>
      <c r="D189" s="3" t="e">
        <f>LEFT((INDEX(kmenove_data!$E$2:$E$1000,MATCH(EDD!B189,kmenove_data!$B$2:$B$327,0))),2)</f>
        <v>#N/A</v>
      </c>
      <c r="E189" s="3" t="e">
        <f>MID((INDEX(kmenove_data!$E$2:$E$1000,MATCH(EDD!B189,kmenove_data!$B$2:$B$1000,0))),3,1)</f>
        <v>#N/A</v>
      </c>
      <c r="F189" s="12" t="e">
        <f>INDEX(kmenove_data!$K$2:$K$1000,MATCH(EDD!B189,kmenove_data!$B$2:$B$327,0))</f>
        <v>#N/A</v>
      </c>
      <c r="G189" s="9"/>
      <c r="H189" s="9"/>
      <c r="I189" s="9"/>
      <c r="J189" s="12" t="e">
        <f>F189</f>
        <v>#N/A</v>
      </c>
      <c r="K189" s="4" t="e">
        <f>INDEX(kmenove_data!$H$2:$H$1000,MATCH(EDD!B189,kmenove_data!$B$2:$B$1000,0))</f>
        <v>#N/A</v>
      </c>
      <c r="L189" s="9"/>
      <c r="M189" s="9"/>
      <c r="N189" s="9"/>
      <c r="O189" s="9"/>
      <c r="P189" s="12"/>
      <c r="Q189" s="3"/>
      <c r="R189" s="9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8">
      <c r="A190" s="3" t="s">
        <v>20</v>
      </c>
      <c r="B190" s="3">
        <f>B189</f>
        <v>0</v>
      </c>
      <c r="C190" s="3" t="e">
        <f>INDEX(kmenove_data!$A$2:$A$1000,MATCH(EDD!B190,kmenove_data!$B$2:$B$1000,0))</f>
        <v>#N/A</v>
      </c>
      <c r="D190" s="3" t="e">
        <f>LEFT((INDEX(kmenove_data!$I$2:$I$1000,MATCH(EDD!B190,kmenove_data!$B$2:$B$1000,0))),2)</f>
        <v>#N/A</v>
      </c>
      <c r="E190" s="3" t="e">
        <f>MID((INDEX(kmenove_data!$I$2:$I$1000,MATCH(EDD!B190,kmenove_data!$B$2:$B$1000,0))),3,1)</f>
        <v>#N/A</v>
      </c>
      <c r="F190" s="12"/>
      <c r="G190" s="9"/>
      <c r="H190" s="9"/>
      <c r="I190" s="9"/>
      <c r="J190" s="12"/>
      <c r="K190" s="4" t="e">
        <f>INDEX(kmenove_data!$H$2:$H$1000,MATCH(EDD!B190,kmenove_data!$B$2:$B$1000,0))</f>
        <v>#N/A</v>
      </c>
      <c r="L190" s="9"/>
      <c r="M190" s="9"/>
      <c r="N190" s="9"/>
      <c r="O190" s="9"/>
      <c r="P190" s="12"/>
      <c r="Q190" s="3" t="e">
        <f>(P190-(INDEX(kmenove_data!$G$2:$G$327,MATCH(EDD!B190,kmenove_data!$B$2:$B$327,0))))*1440</f>
        <v>#N/A</v>
      </c>
      <c r="R190" s="9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8">
      <c r="A191" s="2" t="s">
        <v>16</v>
      </c>
      <c r="B191" s="2"/>
      <c r="C191" s="2" t="e">
        <f>INDEX(kmenove_data!$A$2:$A$1000,MATCH(EDD!B191,kmenove_data!$B$2:$B$1000,0))</f>
        <v>#N/A</v>
      </c>
      <c r="D191" s="2" t="e">
        <f>LEFT((INDEX(kmenove_data!$E$2:$E$1000,MATCH(EDD!B191,kmenove_data!$B$2:$B$327,0))),2)</f>
        <v>#N/A</v>
      </c>
      <c r="E191" s="2" t="e">
        <f>MID((INDEX(kmenove_data!$E$2:$E$1000,MATCH(EDD!B191,kmenove_data!$B$2:$B$1000,0))),3,1)</f>
        <v>#N/A</v>
      </c>
      <c r="F191" s="11" t="e">
        <f>INDEX(kmenove_data!$K$2:$K$1000,MATCH(EDD!B191,kmenove_data!$B$2:$B$327,0))</f>
        <v>#N/A</v>
      </c>
      <c r="G191" s="8"/>
      <c r="H191" s="8"/>
      <c r="I191" s="8"/>
      <c r="J191" s="11" t="e">
        <f>F191</f>
        <v>#N/A</v>
      </c>
      <c r="K191" s="2" t="e">
        <f>INDEX(kmenove_data!$H$2:$H$1000,MATCH(EDD!B191,kmenove_data!$B$2:$B$1000,0))</f>
        <v>#N/A</v>
      </c>
      <c r="L191" s="8"/>
      <c r="M191" s="8"/>
      <c r="N191" s="8"/>
      <c r="O191" s="8"/>
      <c r="P191" s="11"/>
      <c r="Q191" s="16"/>
      <c r="R191" s="8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>
      <c r="A192" s="2" t="s">
        <v>20</v>
      </c>
      <c r="B192" s="2">
        <f>B191</f>
        <v>0</v>
      </c>
      <c r="C192" s="2" t="e">
        <f>INDEX(kmenove_data!$A$2:$A$1000,MATCH(EDD!B192,kmenove_data!$B$2:$B$1000,0))</f>
        <v>#N/A</v>
      </c>
      <c r="D192" s="2" t="e">
        <f>LEFT((INDEX(kmenove_data!$I$2:$I$1000,MATCH(EDD!B192,kmenove_data!$B$2:$B$1000,0))),2)</f>
        <v>#N/A</v>
      </c>
      <c r="E192" s="2" t="e">
        <f>MID((INDEX(kmenove_data!$I$2:$I$1000,MATCH(EDD!B192,kmenove_data!$B$2:$B$1000,0))),3,1)</f>
        <v>#N/A</v>
      </c>
      <c r="F192" s="11"/>
      <c r="G192" s="8"/>
      <c r="H192" s="8"/>
      <c r="I192" s="8"/>
      <c r="J192" s="11"/>
      <c r="K192" s="2" t="e">
        <f>INDEX(kmenove_data!$H$2:$H$1000,MATCH(EDD!B192,kmenove_data!$B$2:$B$1000,0))</f>
        <v>#N/A</v>
      </c>
      <c r="L192" s="8"/>
      <c r="M192" s="8"/>
      <c r="N192" s="8"/>
      <c r="O192" s="8"/>
      <c r="P192" s="11"/>
      <c r="Q192" s="18" t="e">
        <f>(P192-(INDEX(kmenove_data!$G$2:$G$327,MATCH(EDD!B192,kmenove_data!$B$2:$B$327,0))))*1440</f>
        <v>#N/A</v>
      </c>
      <c r="R192" s="8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>
      <c r="A193" s="3" t="s">
        <v>16</v>
      </c>
      <c r="B193" s="3"/>
      <c r="C193" s="3" t="e">
        <f>INDEX(kmenove_data!$A$2:$A$1000,MATCH(EDD!B193,kmenove_data!$B$2:$B$1000,0))</f>
        <v>#N/A</v>
      </c>
      <c r="D193" s="3" t="e">
        <f>LEFT((INDEX(kmenove_data!$E$2:$E$1000,MATCH(EDD!B193,kmenove_data!$B$2:$B$327,0))),2)</f>
        <v>#N/A</v>
      </c>
      <c r="E193" s="3" t="e">
        <f>MID((INDEX(kmenove_data!$E$2:$E$1000,MATCH(EDD!B193,kmenove_data!$B$2:$B$1000,0))),3,1)</f>
        <v>#N/A</v>
      </c>
      <c r="F193" s="12" t="e">
        <f>INDEX(kmenove_data!$K$2:$K$1000,MATCH(EDD!B193,kmenove_data!$B$2:$B$327,0))</f>
        <v>#N/A</v>
      </c>
      <c r="G193" s="9"/>
      <c r="H193" s="9"/>
      <c r="I193" s="9"/>
      <c r="J193" s="12" t="e">
        <f>F193</f>
        <v>#N/A</v>
      </c>
      <c r="K193" s="4" t="e">
        <f>INDEX(kmenove_data!$H$2:$H$1000,MATCH(EDD!B193,kmenove_data!$B$2:$B$1000,0))</f>
        <v>#N/A</v>
      </c>
      <c r="L193" s="9"/>
      <c r="M193" s="9"/>
      <c r="N193" s="9"/>
      <c r="O193" s="9"/>
      <c r="P193" s="12"/>
      <c r="Q193" s="3"/>
      <c r="R193" s="9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8">
      <c r="A194" s="3" t="s">
        <v>20</v>
      </c>
      <c r="B194" s="3">
        <f>B193</f>
        <v>0</v>
      </c>
      <c r="C194" s="3" t="e">
        <f>INDEX(kmenove_data!$A$2:$A$1000,MATCH(EDD!B194,kmenove_data!$B$2:$B$1000,0))</f>
        <v>#N/A</v>
      </c>
      <c r="D194" s="3" t="e">
        <f>LEFT((INDEX(kmenove_data!$I$2:$I$1000,MATCH(EDD!B194,kmenove_data!$B$2:$B$1000,0))),2)</f>
        <v>#N/A</v>
      </c>
      <c r="E194" s="3" t="e">
        <f>MID((INDEX(kmenove_data!$I$2:$I$1000,MATCH(EDD!B194,kmenove_data!$B$2:$B$1000,0))),3,1)</f>
        <v>#N/A</v>
      </c>
      <c r="F194" s="12"/>
      <c r="G194" s="9"/>
      <c r="H194" s="9"/>
      <c r="I194" s="9"/>
      <c r="J194" s="12"/>
      <c r="K194" s="4" t="e">
        <f>INDEX(kmenove_data!$H$2:$H$1000,MATCH(EDD!B194,kmenove_data!$B$2:$B$1000,0))</f>
        <v>#N/A</v>
      </c>
      <c r="L194" s="9"/>
      <c r="M194" s="9"/>
      <c r="N194" s="9"/>
      <c r="O194" s="9"/>
      <c r="P194" s="12"/>
      <c r="Q194" s="3" t="e">
        <f>(P194-(INDEX(kmenove_data!$G$2:$G$327,MATCH(EDD!B194,kmenove_data!$B$2:$B$327,0))))*1440</f>
        <v>#N/A</v>
      </c>
      <c r="R194" s="9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1:28">
      <c r="A195" s="2" t="s">
        <v>16</v>
      </c>
      <c r="B195" s="2"/>
      <c r="C195" s="2" t="e">
        <f>INDEX(kmenove_data!$A$2:$A$1000,MATCH(EDD!B195,kmenove_data!$B$2:$B$1000,0))</f>
        <v>#N/A</v>
      </c>
      <c r="D195" s="2" t="e">
        <f>LEFT((INDEX(kmenove_data!$E$2:$E$1000,MATCH(EDD!B195,kmenove_data!$B$2:$B$327,0))),2)</f>
        <v>#N/A</v>
      </c>
      <c r="E195" s="2" t="e">
        <f>MID((INDEX(kmenove_data!$E$2:$E$1000,MATCH(EDD!B195,kmenove_data!$B$2:$B$1000,0))),3,1)</f>
        <v>#N/A</v>
      </c>
      <c r="F195" s="11" t="e">
        <f>INDEX(kmenove_data!$K$2:$K$1000,MATCH(EDD!B195,kmenove_data!$B$2:$B$327,0))</f>
        <v>#N/A</v>
      </c>
      <c r="G195" s="8"/>
      <c r="H195" s="8"/>
      <c r="I195" s="8"/>
      <c r="J195" s="11" t="e">
        <f>F195</f>
        <v>#N/A</v>
      </c>
      <c r="K195" s="2" t="e">
        <f>INDEX(kmenove_data!$H$2:$H$1000,MATCH(EDD!B195,kmenove_data!$B$2:$B$1000,0))</f>
        <v>#N/A</v>
      </c>
      <c r="L195" s="8"/>
      <c r="M195" s="8"/>
      <c r="N195" s="8"/>
      <c r="O195" s="8"/>
      <c r="P195" s="11"/>
      <c r="Q195" s="16"/>
      <c r="R195" s="8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>
      <c r="A196" s="2" t="s">
        <v>20</v>
      </c>
      <c r="B196" s="2">
        <f>B195</f>
        <v>0</v>
      </c>
      <c r="C196" s="2" t="e">
        <f>INDEX(kmenove_data!$A$2:$A$1000,MATCH(EDD!B196,kmenove_data!$B$2:$B$1000,0))</f>
        <v>#N/A</v>
      </c>
      <c r="D196" s="2" t="e">
        <f>LEFT((INDEX(kmenove_data!$I$2:$I$1000,MATCH(EDD!B196,kmenove_data!$B$2:$B$1000,0))),2)</f>
        <v>#N/A</v>
      </c>
      <c r="E196" s="2" t="e">
        <f>MID((INDEX(kmenove_data!$I$2:$I$1000,MATCH(EDD!B196,kmenove_data!$B$2:$B$1000,0))),3,1)</f>
        <v>#N/A</v>
      </c>
      <c r="F196" s="11"/>
      <c r="G196" s="8"/>
      <c r="H196" s="8"/>
      <c r="I196" s="8"/>
      <c r="J196" s="11"/>
      <c r="K196" s="2" t="e">
        <f>INDEX(kmenove_data!$H$2:$H$1000,MATCH(EDD!B196,kmenove_data!$B$2:$B$1000,0))</f>
        <v>#N/A</v>
      </c>
      <c r="L196" s="8"/>
      <c r="M196" s="8"/>
      <c r="N196" s="8"/>
      <c r="O196" s="8"/>
      <c r="P196" s="11"/>
      <c r="Q196" s="18" t="e">
        <f>(P196-(INDEX(kmenove_data!$G$2:$G$327,MATCH(EDD!B196,kmenove_data!$B$2:$B$327,0))))*1440</f>
        <v>#N/A</v>
      </c>
      <c r="R196" s="8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>
      <c r="A197" s="3" t="s">
        <v>16</v>
      </c>
      <c r="B197" s="3"/>
      <c r="C197" s="3" t="e">
        <f>INDEX(kmenove_data!$A$2:$A$1000,MATCH(EDD!B197,kmenove_data!$B$2:$B$1000,0))</f>
        <v>#N/A</v>
      </c>
      <c r="D197" s="3" t="e">
        <f>LEFT((INDEX(kmenove_data!$E$2:$E$1000,MATCH(EDD!B197,kmenove_data!$B$2:$B$327,0))),2)</f>
        <v>#N/A</v>
      </c>
      <c r="E197" s="3" t="e">
        <f>MID((INDEX(kmenove_data!$E$2:$E$1000,MATCH(EDD!B197,kmenove_data!$B$2:$B$1000,0))),3,1)</f>
        <v>#N/A</v>
      </c>
      <c r="F197" s="12" t="e">
        <f>INDEX(kmenove_data!$K$2:$K$1000,MATCH(EDD!B197,kmenove_data!$B$2:$B$327,0))</f>
        <v>#N/A</v>
      </c>
      <c r="G197" s="9"/>
      <c r="H197" s="9"/>
      <c r="I197" s="9"/>
      <c r="J197" s="12" t="e">
        <f>F197</f>
        <v>#N/A</v>
      </c>
      <c r="K197" s="4" t="e">
        <f>INDEX(kmenove_data!$H$2:$H$1000,MATCH(EDD!B197,kmenove_data!$B$2:$B$1000,0))</f>
        <v>#N/A</v>
      </c>
      <c r="L197" s="9"/>
      <c r="M197" s="9"/>
      <c r="N197" s="9"/>
      <c r="O197" s="9"/>
      <c r="P197" s="12"/>
      <c r="Q197" s="3"/>
      <c r="R197" s="9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1:28">
      <c r="A198" s="3" t="s">
        <v>20</v>
      </c>
      <c r="B198" s="3">
        <f>B197</f>
        <v>0</v>
      </c>
      <c r="C198" s="3" t="e">
        <f>INDEX(kmenove_data!$A$2:$A$1000,MATCH(EDD!B198,kmenove_data!$B$2:$B$1000,0))</f>
        <v>#N/A</v>
      </c>
      <c r="D198" s="3" t="e">
        <f>LEFT((INDEX(kmenove_data!$I$2:$I$1000,MATCH(EDD!B198,kmenove_data!$B$2:$B$1000,0))),2)</f>
        <v>#N/A</v>
      </c>
      <c r="E198" s="3" t="e">
        <f>MID((INDEX(kmenove_data!$I$2:$I$1000,MATCH(EDD!B198,kmenove_data!$B$2:$B$1000,0))),3,1)</f>
        <v>#N/A</v>
      </c>
      <c r="F198" s="12"/>
      <c r="G198" s="9"/>
      <c r="H198" s="9"/>
      <c r="I198" s="9"/>
      <c r="J198" s="12"/>
      <c r="K198" s="4" t="e">
        <f>INDEX(kmenove_data!$H$2:$H$1000,MATCH(EDD!B198,kmenove_data!$B$2:$B$1000,0))</f>
        <v>#N/A</v>
      </c>
      <c r="L198" s="9"/>
      <c r="M198" s="9"/>
      <c r="N198" s="9"/>
      <c r="O198" s="9"/>
      <c r="P198" s="12"/>
      <c r="Q198" s="3" t="e">
        <f>(P198-(INDEX(kmenove_data!$G$2:$G$327,MATCH(EDD!B198,kmenove_data!$B$2:$B$327,0))))*1440</f>
        <v>#N/A</v>
      </c>
      <c r="R198" s="9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8">
      <c r="A199" s="2" t="s">
        <v>16</v>
      </c>
      <c r="B199" s="2"/>
      <c r="C199" s="2" t="e">
        <f>INDEX(kmenove_data!$A$2:$A$1000,MATCH(EDD!B199,kmenove_data!$B$2:$B$1000,0))</f>
        <v>#N/A</v>
      </c>
      <c r="D199" s="2" t="e">
        <f>LEFT((INDEX(kmenove_data!$E$2:$E$1000,MATCH(EDD!B199,kmenove_data!$B$2:$B$327,0))),2)</f>
        <v>#N/A</v>
      </c>
      <c r="E199" s="2" t="e">
        <f>MID((INDEX(kmenove_data!$E$2:$E$1000,MATCH(EDD!B199,kmenove_data!$B$2:$B$1000,0))),3,1)</f>
        <v>#N/A</v>
      </c>
      <c r="F199" s="11" t="e">
        <f>INDEX(kmenove_data!$K$2:$K$1000,MATCH(EDD!B199,kmenove_data!$B$2:$B$327,0))</f>
        <v>#N/A</v>
      </c>
      <c r="G199" s="8"/>
      <c r="H199" s="8"/>
      <c r="I199" s="8"/>
      <c r="J199" s="11" t="e">
        <f>F199</f>
        <v>#N/A</v>
      </c>
      <c r="K199" s="2" t="e">
        <f>INDEX(kmenove_data!$H$2:$H$1000,MATCH(EDD!B199,kmenove_data!$B$2:$B$1000,0))</f>
        <v>#N/A</v>
      </c>
      <c r="L199" s="8"/>
      <c r="M199" s="8"/>
      <c r="N199" s="8"/>
      <c r="O199" s="8"/>
      <c r="P199" s="11"/>
      <c r="Q199" s="16"/>
      <c r="R199" s="8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>
      <c r="A200" s="2" t="s">
        <v>20</v>
      </c>
      <c r="B200" s="2">
        <f>B199</f>
        <v>0</v>
      </c>
      <c r="C200" s="2" t="e">
        <f>INDEX(kmenove_data!$A$2:$A$1000,MATCH(EDD!B200,kmenove_data!$B$2:$B$1000,0))</f>
        <v>#N/A</v>
      </c>
      <c r="D200" s="2" t="e">
        <f>LEFT((INDEX(kmenove_data!$I$2:$I$1000,MATCH(EDD!B200,kmenove_data!$B$2:$B$1000,0))),2)</f>
        <v>#N/A</v>
      </c>
      <c r="E200" s="2" t="e">
        <f>MID((INDEX(kmenove_data!$I$2:$I$1000,MATCH(EDD!B200,kmenove_data!$B$2:$B$1000,0))),3,1)</f>
        <v>#N/A</v>
      </c>
      <c r="F200" s="11"/>
      <c r="G200" s="8"/>
      <c r="H200" s="8"/>
      <c r="I200" s="8"/>
      <c r="J200" s="11"/>
      <c r="K200" s="2" t="e">
        <f>INDEX(kmenove_data!$H$2:$H$1000,MATCH(EDD!B200,kmenove_data!$B$2:$B$1000,0))</f>
        <v>#N/A</v>
      </c>
      <c r="L200" s="8"/>
      <c r="M200" s="8"/>
      <c r="N200" s="8"/>
      <c r="O200" s="8"/>
      <c r="P200" s="11"/>
      <c r="Q200" s="18" t="e">
        <f>(P200-(INDEX(kmenove_data!$G$2:$G$327,MATCH(EDD!B200,kmenove_data!$B$2:$B$327,0))))*1440</f>
        <v>#N/A</v>
      </c>
      <c r="R200" s="8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>
      <c r="A201" s="3" t="s">
        <v>16</v>
      </c>
      <c r="B201" s="3"/>
      <c r="C201" s="3" t="e">
        <f>INDEX(kmenove_data!$A$2:$A$1000,MATCH(EDD!B201,kmenove_data!$B$2:$B$1000,0))</f>
        <v>#N/A</v>
      </c>
      <c r="D201" s="3" t="e">
        <f>LEFT((INDEX(kmenove_data!$E$2:$E$1000,MATCH(EDD!B201,kmenove_data!$B$2:$B$327,0))),2)</f>
        <v>#N/A</v>
      </c>
      <c r="E201" s="3" t="e">
        <f>MID((INDEX(kmenove_data!$E$2:$E$1000,MATCH(EDD!B201,kmenove_data!$B$2:$B$1000,0))),3,1)</f>
        <v>#N/A</v>
      </c>
      <c r="F201" s="12" t="e">
        <f>INDEX(kmenove_data!$K$2:$K$1000,MATCH(EDD!B201,kmenove_data!$B$2:$B$327,0))</f>
        <v>#N/A</v>
      </c>
      <c r="G201" s="9"/>
      <c r="H201" s="9"/>
      <c r="I201" s="9"/>
      <c r="J201" s="12" t="e">
        <f>F201</f>
        <v>#N/A</v>
      </c>
      <c r="K201" s="4" t="e">
        <f>INDEX(kmenove_data!$H$2:$H$1000,MATCH(EDD!B201,kmenove_data!$B$2:$B$1000,0))</f>
        <v>#N/A</v>
      </c>
      <c r="L201" s="9"/>
      <c r="M201" s="9"/>
      <c r="N201" s="9"/>
      <c r="O201" s="9"/>
      <c r="P201" s="12"/>
      <c r="Q201" s="3"/>
      <c r="R201" s="9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8">
      <c r="A202" s="3" t="s">
        <v>20</v>
      </c>
      <c r="B202" s="3">
        <f>B201</f>
        <v>0</v>
      </c>
      <c r="C202" s="3" t="e">
        <f>INDEX(kmenove_data!$A$2:$A$1000,MATCH(EDD!B202,kmenove_data!$B$2:$B$1000,0))</f>
        <v>#N/A</v>
      </c>
      <c r="D202" s="3" t="e">
        <f>LEFT((INDEX(kmenove_data!$I$2:$I$1000,MATCH(EDD!B202,kmenove_data!$B$2:$B$1000,0))),2)</f>
        <v>#N/A</v>
      </c>
      <c r="E202" s="3" t="e">
        <f>MID((INDEX(kmenove_data!$I$2:$I$1000,MATCH(EDD!B202,kmenove_data!$B$2:$B$1000,0))),3,1)</f>
        <v>#N/A</v>
      </c>
      <c r="F202" s="12"/>
      <c r="G202" s="9"/>
      <c r="H202" s="9"/>
      <c r="I202" s="9"/>
      <c r="J202" s="12"/>
      <c r="K202" s="4" t="e">
        <f>INDEX(kmenove_data!$H$2:$H$1000,MATCH(EDD!B202,kmenove_data!$B$2:$B$1000,0))</f>
        <v>#N/A</v>
      </c>
      <c r="L202" s="9"/>
      <c r="M202" s="9"/>
      <c r="N202" s="9"/>
      <c r="O202" s="9"/>
      <c r="P202" s="12"/>
      <c r="Q202" s="3" t="e">
        <f>(P202-(INDEX(kmenove_data!$G$2:$G$327,MATCH(EDD!B202,kmenove_data!$B$2:$B$327,0))))*1440</f>
        <v>#N/A</v>
      </c>
      <c r="R202" s="9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8">
      <c r="A203" s="2" t="s">
        <v>16</v>
      </c>
      <c r="B203" s="2"/>
      <c r="C203" s="2" t="e">
        <f>INDEX(kmenove_data!$A$2:$A$1000,MATCH(EDD!B203,kmenove_data!$B$2:$B$1000,0))</f>
        <v>#N/A</v>
      </c>
      <c r="D203" s="2" t="e">
        <f>LEFT((INDEX(kmenove_data!$E$2:$E$1000,MATCH(EDD!B203,kmenove_data!$B$2:$B$327,0))),2)</f>
        <v>#N/A</v>
      </c>
      <c r="E203" s="2" t="e">
        <f>MID((INDEX(kmenove_data!$E$2:$E$1000,MATCH(EDD!B203,kmenove_data!$B$2:$B$1000,0))),3,1)</f>
        <v>#N/A</v>
      </c>
      <c r="F203" s="11" t="e">
        <f>INDEX(kmenove_data!$K$2:$K$1000,MATCH(EDD!B203,kmenove_data!$B$2:$B$327,0))</f>
        <v>#N/A</v>
      </c>
      <c r="G203" s="8"/>
      <c r="H203" s="8"/>
      <c r="I203" s="8"/>
      <c r="J203" s="11" t="e">
        <f>F203</f>
        <v>#N/A</v>
      </c>
      <c r="K203" s="2" t="e">
        <f>INDEX(kmenove_data!$H$2:$H$1000,MATCH(EDD!B203,kmenove_data!$B$2:$B$1000,0))</f>
        <v>#N/A</v>
      </c>
      <c r="L203" s="8"/>
      <c r="M203" s="8"/>
      <c r="N203" s="8"/>
      <c r="O203" s="8"/>
      <c r="P203" s="11"/>
      <c r="Q203" s="16"/>
      <c r="R203" s="8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>
      <c r="A204" s="2" t="s">
        <v>20</v>
      </c>
      <c r="B204" s="2">
        <f>B203</f>
        <v>0</v>
      </c>
      <c r="C204" s="2" t="e">
        <f>INDEX(kmenove_data!$A$2:$A$1000,MATCH(EDD!B204,kmenove_data!$B$2:$B$1000,0))</f>
        <v>#N/A</v>
      </c>
      <c r="D204" s="2" t="e">
        <f>LEFT((INDEX(kmenove_data!$I$2:$I$1000,MATCH(EDD!B204,kmenove_data!$B$2:$B$1000,0))),2)</f>
        <v>#N/A</v>
      </c>
      <c r="E204" s="2" t="e">
        <f>MID((INDEX(kmenove_data!$I$2:$I$1000,MATCH(EDD!B204,kmenove_data!$B$2:$B$1000,0))),3,1)</f>
        <v>#N/A</v>
      </c>
      <c r="F204" s="11"/>
      <c r="G204" s="8"/>
      <c r="H204" s="8"/>
      <c r="I204" s="8"/>
      <c r="J204" s="11"/>
      <c r="K204" s="2" t="e">
        <f>INDEX(kmenove_data!$H$2:$H$1000,MATCH(EDD!B204,kmenove_data!$B$2:$B$1000,0))</f>
        <v>#N/A</v>
      </c>
      <c r="L204" s="8"/>
      <c r="M204" s="8"/>
      <c r="N204" s="8"/>
      <c r="O204" s="8"/>
      <c r="P204" s="11"/>
      <c r="Q204" s="18" t="e">
        <f>(P204-(INDEX(kmenove_data!$G$2:$G$327,MATCH(EDD!B204,kmenove_data!$B$2:$B$327,0))))*1440</f>
        <v>#N/A</v>
      </c>
      <c r="R204" s="8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>
      <c r="A205" s="3" t="s">
        <v>16</v>
      </c>
      <c r="B205" s="3"/>
      <c r="C205" s="3" t="e">
        <f>INDEX(kmenove_data!$A$2:$A$1000,MATCH(EDD!B205,kmenove_data!$B$2:$B$1000,0))</f>
        <v>#N/A</v>
      </c>
      <c r="D205" s="3" t="e">
        <f>LEFT((INDEX(kmenove_data!$E$2:$E$1000,MATCH(EDD!B205,kmenove_data!$B$2:$B$327,0))),2)</f>
        <v>#N/A</v>
      </c>
      <c r="E205" s="3" t="e">
        <f>MID((INDEX(kmenove_data!$E$2:$E$1000,MATCH(EDD!B205,kmenove_data!$B$2:$B$1000,0))),3,1)</f>
        <v>#N/A</v>
      </c>
      <c r="F205" s="12" t="e">
        <f>INDEX(kmenove_data!$K$2:$K$1000,MATCH(EDD!B205,kmenove_data!$B$2:$B$327,0))</f>
        <v>#N/A</v>
      </c>
      <c r="G205" s="9"/>
      <c r="H205" s="9"/>
      <c r="I205" s="9"/>
      <c r="J205" s="12" t="e">
        <f>F205</f>
        <v>#N/A</v>
      </c>
      <c r="K205" s="4" t="e">
        <f>INDEX(kmenove_data!$H$2:$H$1000,MATCH(EDD!B205,kmenove_data!$B$2:$B$1000,0))</f>
        <v>#N/A</v>
      </c>
      <c r="L205" s="9"/>
      <c r="M205" s="9"/>
      <c r="N205" s="9"/>
      <c r="O205" s="9"/>
      <c r="P205" s="12"/>
      <c r="Q205" s="3"/>
      <c r="R205" s="9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8">
      <c r="A206" s="3" t="s">
        <v>20</v>
      </c>
      <c r="B206" s="3">
        <f>B205</f>
        <v>0</v>
      </c>
      <c r="C206" s="3" t="e">
        <f>INDEX(kmenove_data!$A$2:$A$1000,MATCH(EDD!B206,kmenove_data!$B$2:$B$1000,0))</f>
        <v>#N/A</v>
      </c>
      <c r="D206" s="3" t="e">
        <f>LEFT((INDEX(kmenove_data!$I$2:$I$1000,MATCH(EDD!B206,kmenove_data!$B$2:$B$1000,0))),2)</f>
        <v>#N/A</v>
      </c>
      <c r="E206" s="3" t="e">
        <f>MID((INDEX(kmenove_data!$I$2:$I$1000,MATCH(EDD!B206,kmenove_data!$B$2:$B$1000,0))),3,1)</f>
        <v>#N/A</v>
      </c>
      <c r="F206" s="12"/>
      <c r="G206" s="9"/>
      <c r="H206" s="9"/>
      <c r="I206" s="9"/>
      <c r="J206" s="12"/>
      <c r="K206" s="4" t="e">
        <f>INDEX(kmenove_data!$H$2:$H$1000,MATCH(EDD!B206,kmenove_data!$B$2:$B$1000,0))</f>
        <v>#N/A</v>
      </c>
      <c r="L206" s="9"/>
      <c r="M206" s="9"/>
      <c r="N206" s="9"/>
      <c r="O206" s="9"/>
      <c r="P206" s="12"/>
      <c r="Q206" s="3" t="e">
        <f>(P206-(INDEX(kmenove_data!$G$2:$G$327,MATCH(EDD!B206,kmenove_data!$B$2:$B$327,0))))*1440</f>
        <v>#N/A</v>
      </c>
      <c r="R206" s="9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8">
      <c r="A207" s="2" t="s">
        <v>16</v>
      </c>
      <c r="B207" s="2"/>
      <c r="C207" s="2" t="e">
        <f>INDEX(kmenove_data!$A$2:$A$1000,MATCH(EDD!B207,kmenove_data!$B$2:$B$1000,0))</f>
        <v>#N/A</v>
      </c>
      <c r="D207" s="2" t="e">
        <f>LEFT((INDEX(kmenove_data!$E$2:$E$1000,MATCH(EDD!B207,kmenove_data!$B$2:$B$327,0))),2)</f>
        <v>#N/A</v>
      </c>
      <c r="E207" s="2" t="e">
        <f>MID((INDEX(kmenove_data!$E$2:$E$1000,MATCH(EDD!B207,kmenove_data!$B$2:$B$1000,0))),3,1)</f>
        <v>#N/A</v>
      </c>
      <c r="F207" s="11" t="e">
        <f>INDEX(kmenove_data!$K$2:$K$1000,MATCH(EDD!B207,kmenove_data!$B$2:$B$327,0))</f>
        <v>#N/A</v>
      </c>
      <c r="G207" s="8"/>
      <c r="H207" s="8"/>
      <c r="I207" s="8"/>
      <c r="J207" s="11" t="e">
        <f>F207</f>
        <v>#N/A</v>
      </c>
      <c r="K207" s="2" t="e">
        <f>INDEX(kmenove_data!$H$2:$H$1000,MATCH(EDD!B207,kmenove_data!$B$2:$B$1000,0))</f>
        <v>#N/A</v>
      </c>
      <c r="L207" s="8"/>
      <c r="M207" s="8"/>
      <c r="N207" s="8"/>
      <c r="O207" s="8"/>
      <c r="P207" s="11"/>
      <c r="Q207" s="16"/>
      <c r="R207" s="8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>
      <c r="A208" s="2" t="s">
        <v>20</v>
      </c>
      <c r="B208" s="2">
        <f>B207</f>
        <v>0</v>
      </c>
      <c r="C208" s="2" t="e">
        <f>INDEX(kmenove_data!$A$2:$A$1000,MATCH(EDD!B208,kmenove_data!$B$2:$B$1000,0))</f>
        <v>#N/A</v>
      </c>
      <c r="D208" s="2" t="e">
        <f>LEFT((INDEX(kmenove_data!$I$2:$I$1000,MATCH(EDD!B208,kmenove_data!$B$2:$B$1000,0))),2)</f>
        <v>#N/A</v>
      </c>
      <c r="E208" s="2" t="e">
        <f>MID((INDEX(kmenove_data!$I$2:$I$1000,MATCH(EDD!B208,kmenove_data!$B$2:$B$1000,0))),3,1)</f>
        <v>#N/A</v>
      </c>
      <c r="F208" s="11"/>
      <c r="G208" s="8"/>
      <c r="H208" s="8"/>
      <c r="I208" s="8"/>
      <c r="J208" s="11"/>
      <c r="K208" s="2" t="e">
        <f>INDEX(kmenove_data!$H$2:$H$1000,MATCH(EDD!B208,kmenove_data!$B$2:$B$1000,0))</f>
        <v>#N/A</v>
      </c>
      <c r="L208" s="8"/>
      <c r="M208" s="8"/>
      <c r="N208" s="8"/>
      <c r="O208" s="8"/>
      <c r="P208" s="11"/>
      <c r="Q208" s="18" t="e">
        <f>(P208-(INDEX(kmenove_data!$G$2:$G$327,MATCH(EDD!B208,kmenove_data!$B$2:$B$327,0))))*1440</f>
        <v>#N/A</v>
      </c>
      <c r="R208" s="8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>
      <c r="A209" s="3" t="s">
        <v>16</v>
      </c>
      <c r="B209" s="3"/>
      <c r="C209" s="3" t="e">
        <f>INDEX(kmenove_data!$A$2:$A$1000,MATCH(EDD!B209,kmenove_data!$B$2:$B$1000,0))</f>
        <v>#N/A</v>
      </c>
      <c r="D209" s="3" t="e">
        <f>LEFT((INDEX(kmenove_data!$E$2:$E$1000,MATCH(EDD!B209,kmenove_data!$B$2:$B$327,0))),2)</f>
        <v>#N/A</v>
      </c>
      <c r="E209" s="3" t="e">
        <f>MID((INDEX(kmenove_data!$E$2:$E$1000,MATCH(EDD!B209,kmenove_data!$B$2:$B$1000,0))),3,1)</f>
        <v>#N/A</v>
      </c>
      <c r="F209" s="12" t="e">
        <f>INDEX(kmenove_data!$K$2:$K$1000,MATCH(EDD!B209,kmenove_data!$B$2:$B$327,0))</f>
        <v>#N/A</v>
      </c>
      <c r="G209" s="9"/>
      <c r="H209" s="9"/>
      <c r="I209" s="9"/>
      <c r="J209" s="12" t="e">
        <f>F209</f>
        <v>#N/A</v>
      </c>
      <c r="K209" s="4" t="e">
        <f>INDEX(kmenove_data!$H$2:$H$1000,MATCH(EDD!B209,kmenove_data!$B$2:$B$1000,0))</f>
        <v>#N/A</v>
      </c>
      <c r="L209" s="9"/>
      <c r="M209" s="9"/>
      <c r="N209" s="9"/>
      <c r="O209" s="9"/>
      <c r="P209" s="12"/>
      <c r="Q209" s="3"/>
      <c r="R209" s="9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8">
      <c r="A210" s="3" t="s">
        <v>20</v>
      </c>
      <c r="B210" s="3">
        <f>B209</f>
        <v>0</v>
      </c>
      <c r="C210" s="3" t="e">
        <f>INDEX(kmenove_data!$A$2:$A$1000,MATCH(EDD!B210,kmenove_data!$B$2:$B$1000,0))</f>
        <v>#N/A</v>
      </c>
      <c r="D210" s="3" t="e">
        <f>LEFT((INDEX(kmenove_data!$I$2:$I$1000,MATCH(EDD!B210,kmenove_data!$B$2:$B$1000,0))),2)</f>
        <v>#N/A</v>
      </c>
      <c r="E210" s="3" t="e">
        <f>MID((INDEX(kmenove_data!$I$2:$I$1000,MATCH(EDD!B210,kmenove_data!$B$2:$B$1000,0))),3,1)</f>
        <v>#N/A</v>
      </c>
      <c r="F210" s="12"/>
      <c r="G210" s="9"/>
      <c r="H210" s="9"/>
      <c r="I210" s="9"/>
      <c r="J210" s="12"/>
      <c r="K210" s="4" t="e">
        <f>INDEX(kmenove_data!$H$2:$H$1000,MATCH(EDD!B210,kmenove_data!$B$2:$B$1000,0))</f>
        <v>#N/A</v>
      </c>
      <c r="L210" s="9"/>
      <c r="M210" s="9"/>
      <c r="N210" s="9"/>
      <c r="O210" s="9"/>
      <c r="P210" s="12"/>
      <c r="Q210" s="3" t="e">
        <f>(P210-(INDEX(kmenove_data!$G$2:$G$327,MATCH(EDD!B210,kmenove_data!$B$2:$B$327,0))))*1440</f>
        <v>#N/A</v>
      </c>
      <c r="R210" s="9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8">
      <c r="A211" s="2" t="s">
        <v>16</v>
      </c>
      <c r="B211" s="2"/>
      <c r="C211" s="2" t="e">
        <f>INDEX(kmenove_data!$A$2:$A$1000,MATCH(EDD!B211,kmenove_data!$B$2:$B$1000,0))</f>
        <v>#N/A</v>
      </c>
      <c r="D211" s="2" t="e">
        <f>LEFT((INDEX(kmenove_data!$E$2:$E$1000,MATCH(EDD!B211,kmenove_data!$B$2:$B$327,0))),2)</f>
        <v>#N/A</v>
      </c>
      <c r="E211" s="2" t="e">
        <f>MID((INDEX(kmenove_data!$E$2:$E$1000,MATCH(EDD!B211,kmenove_data!$B$2:$B$1000,0))),3,1)</f>
        <v>#N/A</v>
      </c>
      <c r="F211" s="11" t="e">
        <f>INDEX(kmenove_data!$K$2:$K$1000,MATCH(EDD!B211,kmenove_data!$B$2:$B$327,0))</f>
        <v>#N/A</v>
      </c>
      <c r="G211" s="8"/>
      <c r="H211" s="8"/>
      <c r="I211" s="8"/>
      <c r="J211" s="11" t="e">
        <f>F211</f>
        <v>#N/A</v>
      </c>
      <c r="K211" s="2" t="e">
        <f>INDEX(kmenove_data!$H$2:$H$1000,MATCH(EDD!B211,kmenove_data!$B$2:$B$1000,0))</f>
        <v>#N/A</v>
      </c>
      <c r="L211" s="8"/>
      <c r="M211" s="8"/>
      <c r="N211" s="8"/>
      <c r="O211" s="8"/>
      <c r="P211" s="11"/>
      <c r="Q211" s="16"/>
      <c r="R211" s="8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>
      <c r="A212" s="2" t="s">
        <v>20</v>
      </c>
      <c r="B212" s="2">
        <f>B211</f>
        <v>0</v>
      </c>
      <c r="C212" s="2" t="e">
        <f>INDEX(kmenove_data!$A$2:$A$1000,MATCH(EDD!B212,kmenove_data!$B$2:$B$1000,0))</f>
        <v>#N/A</v>
      </c>
      <c r="D212" s="2" t="e">
        <f>LEFT((INDEX(kmenove_data!$I$2:$I$1000,MATCH(EDD!B212,kmenove_data!$B$2:$B$1000,0))),2)</f>
        <v>#N/A</v>
      </c>
      <c r="E212" s="2" t="e">
        <f>MID((INDEX(kmenove_data!$I$2:$I$1000,MATCH(EDD!B212,kmenove_data!$B$2:$B$1000,0))),3,1)</f>
        <v>#N/A</v>
      </c>
      <c r="F212" s="11"/>
      <c r="G212" s="8"/>
      <c r="H212" s="8"/>
      <c r="I212" s="8"/>
      <c r="J212" s="11"/>
      <c r="K212" s="2" t="e">
        <f>INDEX(kmenove_data!$H$2:$H$1000,MATCH(EDD!B212,kmenove_data!$B$2:$B$1000,0))</f>
        <v>#N/A</v>
      </c>
      <c r="L212" s="8"/>
      <c r="M212" s="8"/>
      <c r="N212" s="8"/>
      <c r="O212" s="8"/>
      <c r="P212" s="11"/>
      <c r="Q212" s="18" t="e">
        <f>(P212-(INDEX(kmenove_data!$G$2:$G$327,MATCH(EDD!B212,kmenove_data!$B$2:$B$327,0))))*1440</f>
        <v>#N/A</v>
      </c>
      <c r="R212" s="8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>
      <c r="A213" s="3" t="s">
        <v>16</v>
      </c>
      <c r="B213" s="3"/>
      <c r="C213" s="3" t="e">
        <f>INDEX(kmenove_data!$A$2:$A$1000,MATCH(EDD!B213,kmenove_data!$B$2:$B$1000,0))</f>
        <v>#N/A</v>
      </c>
      <c r="D213" s="3" t="e">
        <f>LEFT((INDEX(kmenove_data!$E$2:$E$1000,MATCH(EDD!B213,kmenove_data!$B$2:$B$327,0))),2)</f>
        <v>#N/A</v>
      </c>
      <c r="E213" s="3" t="e">
        <f>MID((INDEX(kmenove_data!$E$2:$E$1000,MATCH(EDD!B213,kmenove_data!$B$2:$B$1000,0))),3,1)</f>
        <v>#N/A</v>
      </c>
      <c r="F213" s="12" t="e">
        <f>INDEX(kmenove_data!$K$2:$K$1000,MATCH(EDD!B213,kmenove_data!$B$2:$B$327,0))</f>
        <v>#N/A</v>
      </c>
      <c r="G213" s="9"/>
      <c r="H213" s="9"/>
      <c r="I213" s="9"/>
      <c r="J213" s="12" t="e">
        <f>F213</f>
        <v>#N/A</v>
      </c>
      <c r="K213" s="4" t="e">
        <f>INDEX(kmenove_data!$H$2:$H$1000,MATCH(EDD!B213,kmenove_data!$B$2:$B$1000,0))</f>
        <v>#N/A</v>
      </c>
      <c r="L213" s="9"/>
      <c r="M213" s="9"/>
      <c r="N213" s="9"/>
      <c r="O213" s="9"/>
      <c r="P213" s="12"/>
      <c r="Q213" s="3"/>
      <c r="R213" s="9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1:28">
      <c r="A214" s="3" t="s">
        <v>20</v>
      </c>
      <c r="B214" s="3">
        <f>B213</f>
        <v>0</v>
      </c>
      <c r="C214" s="3" t="e">
        <f>INDEX(kmenove_data!$A$2:$A$1000,MATCH(EDD!B214,kmenove_data!$B$2:$B$1000,0))</f>
        <v>#N/A</v>
      </c>
      <c r="D214" s="3" t="e">
        <f>LEFT((INDEX(kmenove_data!$I$2:$I$1000,MATCH(EDD!B214,kmenove_data!$B$2:$B$1000,0))),2)</f>
        <v>#N/A</v>
      </c>
      <c r="E214" s="3" t="e">
        <f>MID((INDEX(kmenove_data!$I$2:$I$1000,MATCH(EDD!B214,kmenove_data!$B$2:$B$1000,0))),3,1)</f>
        <v>#N/A</v>
      </c>
      <c r="F214" s="12"/>
      <c r="G214" s="9"/>
      <c r="H214" s="9"/>
      <c r="I214" s="9"/>
      <c r="J214" s="12"/>
      <c r="K214" s="4" t="e">
        <f>INDEX(kmenove_data!$H$2:$H$1000,MATCH(EDD!B214,kmenove_data!$B$2:$B$1000,0))</f>
        <v>#N/A</v>
      </c>
      <c r="L214" s="9"/>
      <c r="M214" s="9"/>
      <c r="N214" s="9"/>
      <c r="O214" s="9"/>
      <c r="P214" s="12"/>
      <c r="Q214" s="3" t="e">
        <f>(P214-(INDEX(kmenove_data!$G$2:$G$327,MATCH(EDD!B214,kmenove_data!$B$2:$B$327,0))))*1440</f>
        <v>#N/A</v>
      </c>
      <c r="R214" s="9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8">
      <c r="A215" s="2" t="s">
        <v>16</v>
      </c>
      <c r="B215" s="2"/>
      <c r="C215" s="2" t="e">
        <f>INDEX(kmenove_data!$A$2:$A$1000,MATCH(EDD!B215,kmenove_data!$B$2:$B$1000,0))</f>
        <v>#N/A</v>
      </c>
      <c r="D215" s="2" t="e">
        <f>LEFT((INDEX(kmenove_data!$E$2:$E$1000,MATCH(EDD!B215,kmenove_data!$B$2:$B$327,0))),2)</f>
        <v>#N/A</v>
      </c>
      <c r="E215" s="2" t="e">
        <f>MID((INDEX(kmenove_data!$E$2:$E$1000,MATCH(EDD!B215,kmenove_data!$B$2:$B$1000,0))),3,1)</f>
        <v>#N/A</v>
      </c>
      <c r="F215" s="11" t="e">
        <f>INDEX(kmenove_data!$K$2:$K$1000,MATCH(EDD!B215,kmenove_data!$B$2:$B$327,0))</f>
        <v>#N/A</v>
      </c>
      <c r="G215" s="8"/>
      <c r="H215" s="8"/>
      <c r="I215" s="8"/>
      <c r="J215" s="11" t="e">
        <f>F215</f>
        <v>#N/A</v>
      </c>
      <c r="K215" s="2" t="e">
        <f>INDEX(kmenove_data!$H$2:$H$1000,MATCH(EDD!B215,kmenove_data!$B$2:$B$1000,0))</f>
        <v>#N/A</v>
      </c>
      <c r="L215" s="8"/>
      <c r="M215" s="8"/>
      <c r="N215" s="8"/>
      <c r="O215" s="8"/>
      <c r="P215" s="11"/>
      <c r="Q215" s="16"/>
      <c r="R215" s="8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>
      <c r="A216" s="2" t="s">
        <v>20</v>
      </c>
      <c r="B216" s="2">
        <f>B215</f>
        <v>0</v>
      </c>
      <c r="C216" s="2" t="e">
        <f>INDEX(kmenove_data!$A$2:$A$1000,MATCH(EDD!B216,kmenove_data!$B$2:$B$1000,0))</f>
        <v>#N/A</v>
      </c>
      <c r="D216" s="2" t="e">
        <f>LEFT((INDEX(kmenove_data!$I$2:$I$1000,MATCH(EDD!B216,kmenove_data!$B$2:$B$1000,0))),2)</f>
        <v>#N/A</v>
      </c>
      <c r="E216" s="2" t="e">
        <f>MID((INDEX(kmenove_data!$I$2:$I$1000,MATCH(EDD!B216,kmenove_data!$B$2:$B$1000,0))),3,1)</f>
        <v>#N/A</v>
      </c>
      <c r="F216" s="11"/>
      <c r="G216" s="8"/>
      <c r="H216" s="8"/>
      <c r="I216" s="8"/>
      <c r="J216" s="11"/>
      <c r="K216" s="2" t="e">
        <f>INDEX(kmenove_data!$H$2:$H$1000,MATCH(EDD!B216,kmenove_data!$B$2:$B$1000,0))</f>
        <v>#N/A</v>
      </c>
      <c r="L216" s="8"/>
      <c r="M216" s="8"/>
      <c r="N216" s="8"/>
      <c r="O216" s="8"/>
      <c r="P216" s="11"/>
      <c r="Q216" s="18" t="e">
        <f>(P216-(INDEX(kmenove_data!$G$2:$G$327,MATCH(EDD!B216,kmenove_data!$B$2:$B$327,0))))*1440</f>
        <v>#N/A</v>
      </c>
      <c r="R216" s="8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>
      <c r="A217" s="3" t="s">
        <v>16</v>
      </c>
      <c r="B217" s="3"/>
      <c r="C217" s="3" t="e">
        <f>INDEX(kmenove_data!$A$2:$A$1000,MATCH(EDD!B217,kmenove_data!$B$2:$B$1000,0))</f>
        <v>#N/A</v>
      </c>
      <c r="D217" s="3" t="e">
        <f>LEFT((INDEX(kmenove_data!$E$2:$E$1000,MATCH(EDD!B217,kmenove_data!$B$2:$B$327,0))),2)</f>
        <v>#N/A</v>
      </c>
      <c r="E217" s="3" t="e">
        <f>MID((INDEX(kmenove_data!$E$2:$E$1000,MATCH(EDD!B217,kmenove_data!$B$2:$B$1000,0))),3,1)</f>
        <v>#N/A</v>
      </c>
      <c r="F217" s="12" t="e">
        <f>INDEX(kmenove_data!$K$2:$K$1000,MATCH(EDD!B217,kmenove_data!$B$2:$B$327,0))</f>
        <v>#N/A</v>
      </c>
      <c r="G217" s="9"/>
      <c r="H217" s="9"/>
      <c r="I217" s="9"/>
      <c r="J217" s="12" t="e">
        <f>F217</f>
        <v>#N/A</v>
      </c>
      <c r="K217" s="4" t="e">
        <f>INDEX(kmenove_data!$H$2:$H$1000,MATCH(EDD!B217,kmenove_data!$B$2:$B$1000,0))</f>
        <v>#N/A</v>
      </c>
      <c r="L217" s="9"/>
      <c r="M217" s="9"/>
      <c r="N217" s="9"/>
      <c r="O217" s="9"/>
      <c r="P217" s="12"/>
      <c r="Q217" s="3"/>
      <c r="R217" s="9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1:28">
      <c r="A218" s="3" t="s">
        <v>20</v>
      </c>
      <c r="B218" s="3">
        <f>B217</f>
        <v>0</v>
      </c>
      <c r="C218" s="3" t="e">
        <f>INDEX(kmenove_data!$A$2:$A$1000,MATCH(EDD!B218,kmenove_data!$B$2:$B$1000,0))</f>
        <v>#N/A</v>
      </c>
      <c r="D218" s="3" t="e">
        <f>LEFT((INDEX(kmenove_data!$I$2:$I$1000,MATCH(EDD!B218,kmenove_data!$B$2:$B$1000,0))),2)</f>
        <v>#N/A</v>
      </c>
      <c r="E218" s="3" t="e">
        <f>MID((INDEX(kmenove_data!$I$2:$I$1000,MATCH(EDD!B218,kmenove_data!$B$2:$B$1000,0))),3,1)</f>
        <v>#N/A</v>
      </c>
      <c r="F218" s="12"/>
      <c r="G218" s="9"/>
      <c r="H218" s="9"/>
      <c r="I218" s="9"/>
      <c r="J218" s="12"/>
      <c r="K218" s="4" t="e">
        <f>INDEX(kmenove_data!$H$2:$H$1000,MATCH(EDD!B218,kmenove_data!$B$2:$B$1000,0))</f>
        <v>#N/A</v>
      </c>
      <c r="L218" s="9"/>
      <c r="M218" s="9"/>
      <c r="N218" s="9"/>
      <c r="O218" s="9"/>
      <c r="P218" s="12"/>
      <c r="Q218" s="3" t="e">
        <f>(P218-(INDEX(kmenove_data!$G$2:$G$327,MATCH(EDD!B218,kmenove_data!$B$2:$B$327,0))))*1440</f>
        <v>#N/A</v>
      </c>
      <c r="R218" s="9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spans="1:28">
      <c r="A219" s="2" t="s">
        <v>16</v>
      </c>
      <c r="B219" s="2"/>
      <c r="C219" s="2" t="e">
        <f>INDEX(kmenove_data!$A$2:$A$1000,MATCH(EDD!B219,kmenove_data!$B$2:$B$1000,0))</f>
        <v>#N/A</v>
      </c>
      <c r="D219" s="2" t="e">
        <f>LEFT((INDEX(kmenove_data!$E$2:$E$1000,MATCH(EDD!B219,kmenove_data!$B$2:$B$327,0))),2)</f>
        <v>#N/A</v>
      </c>
      <c r="E219" s="2" t="e">
        <f>MID((INDEX(kmenove_data!$E$2:$E$1000,MATCH(EDD!B219,kmenove_data!$B$2:$B$1000,0))),3,1)</f>
        <v>#N/A</v>
      </c>
      <c r="F219" s="11" t="e">
        <f>INDEX(kmenove_data!$K$2:$K$1000,MATCH(EDD!B219,kmenove_data!$B$2:$B$327,0))</f>
        <v>#N/A</v>
      </c>
      <c r="G219" s="8"/>
      <c r="H219" s="8"/>
      <c r="I219" s="8"/>
      <c r="J219" s="11" t="e">
        <f>F219</f>
        <v>#N/A</v>
      </c>
      <c r="K219" s="2" t="e">
        <f>INDEX(kmenove_data!$H$2:$H$1000,MATCH(EDD!B219,kmenove_data!$B$2:$B$1000,0))</f>
        <v>#N/A</v>
      </c>
      <c r="L219" s="8"/>
      <c r="M219" s="8"/>
      <c r="N219" s="8"/>
      <c r="O219" s="8"/>
      <c r="P219" s="11"/>
      <c r="Q219" s="16"/>
      <c r="R219" s="8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>
      <c r="A220" s="2" t="s">
        <v>20</v>
      </c>
      <c r="B220" s="2">
        <f>B219</f>
        <v>0</v>
      </c>
      <c r="C220" s="2" t="e">
        <f>INDEX(kmenove_data!$A$2:$A$1000,MATCH(EDD!B220,kmenove_data!$B$2:$B$1000,0))</f>
        <v>#N/A</v>
      </c>
      <c r="D220" s="2" t="e">
        <f>LEFT((INDEX(kmenove_data!$I$2:$I$1000,MATCH(EDD!B220,kmenove_data!$B$2:$B$1000,0))),2)</f>
        <v>#N/A</v>
      </c>
      <c r="E220" s="2" t="e">
        <f>MID((INDEX(kmenove_data!$I$2:$I$1000,MATCH(EDD!B220,kmenove_data!$B$2:$B$1000,0))),3,1)</f>
        <v>#N/A</v>
      </c>
      <c r="F220" s="11"/>
      <c r="G220" s="8"/>
      <c r="H220" s="8"/>
      <c r="I220" s="8"/>
      <c r="J220" s="11"/>
      <c r="K220" s="2" t="e">
        <f>INDEX(kmenove_data!$H$2:$H$1000,MATCH(EDD!B220,kmenove_data!$B$2:$B$1000,0))</f>
        <v>#N/A</v>
      </c>
      <c r="L220" s="8"/>
      <c r="M220" s="8"/>
      <c r="N220" s="8"/>
      <c r="O220" s="8"/>
      <c r="P220" s="11"/>
      <c r="Q220" s="18" t="e">
        <f>(P220-(INDEX(kmenove_data!$G$2:$G$327,MATCH(EDD!B220,kmenove_data!$B$2:$B$327,0))))*1440</f>
        <v>#N/A</v>
      </c>
      <c r="R220" s="8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>
      <c r="A221" s="3" t="s">
        <v>16</v>
      </c>
      <c r="B221" s="3"/>
      <c r="C221" s="3" t="e">
        <f>INDEX(kmenove_data!$A$2:$A$1000,MATCH(EDD!B221,kmenove_data!$B$2:$B$1000,0))</f>
        <v>#N/A</v>
      </c>
      <c r="D221" s="3" t="e">
        <f>LEFT((INDEX(kmenove_data!$E$2:$E$1000,MATCH(EDD!B221,kmenove_data!$B$2:$B$327,0))),2)</f>
        <v>#N/A</v>
      </c>
      <c r="E221" s="3" t="e">
        <f>MID((INDEX(kmenove_data!$E$2:$E$1000,MATCH(EDD!B221,kmenove_data!$B$2:$B$1000,0))),3,1)</f>
        <v>#N/A</v>
      </c>
      <c r="F221" s="12" t="e">
        <f>INDEX(kmenove_data!$K$2:$K$1000,MATCH(EDD!B221,kmenove_data!$B$2:$B$327,0))</f>
        <v>#N/A</v>
      </c>
      <c r="G221" s="9"/>
      <c r="H221" s="9"/>
      <c r="I221" s="9"/>
      <c r="J221" s="12" t="e">
        <f>F221</f>
        <v>#N/A</v>
      </c>
      <c r="K221" s="4" t="e">
        <f>INDEX(kmenove_data!$H$2:$H$1000,MATCH(EDD!B221,kmenove_data!$B$2:$B$1000,0))</f>
        <v>#N/A</v>
      </c>
      <c r="L221" s="9"/>
      <c r="M221" s="9"/>
      <c r="N221" s="9"/>
      <c r="O221" s="9"/>
      <c r="P221" s="12"/>
      <c r="Q221" s="3"/>
      <c r="R221" s="9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1:28">
      <c r="A222" s="3" t="s">
        <v>20</v>
      </c>
      <c r="B222" s="3">
        <f>B221</f>
        <v>0</v>
      </c>
      <c r="C222" s="3" t="e">
        <f>INDEX(kmenove_data!$A$2:$A$1000,MATCH(EDD!B222,kmenove_data!$B$2:$B$1000,0))</f>
        <v>#N/A</v>
      </c>
      <c r="D222" s="3" t="e">
        <f>LEFT((INDEX(kmenove_data!$I$2:$I$1000,MATCH(EDD!B222,kmenove_data!$B$2:$B$1000,0))),2)</f>
        <v>#N/A</v>
      </c>
      <c r="E222" s="3" t="e">
        <f>MID((INDEX(kmenove_data!$I$2:$I$1000,MATCH(EDD!B222,kmenove_data!$B$2:$B$1000,0))),3,1)</f>
        <v>#N/A</v>
      </c>
      <c r="F222" s="12"/>
      <c r="G222" s="9"/>
      <c r="H222" s="9"/>
      <c r="I222" s="9"/>
      <c r="J222" s="12"/>
      <c r="K222" s="4" t="e">
        <f>INDEX(kmenove_data!$H$2:$H$1000,MATCH(EDD!B222,kmenove_data!$B$2:$B$1000,0))</f>
        <v>#N/A</v>
      </c>
      <c r="L222" s="9"/>
      <c r="M222" s="9"/>
      <c r="N222" s="9"/>
      <c r="O222" s="9"/>
      <c r="P222" s="12"/>
      <c r="Q222" s="3" t="e">
        <f>(P222-(INDEX(kmenove_data!$G$2:$G$327,MATCH(EDD!B222,kmenove_data!$B$2:$B$327,0))))*1440</f>
        <v>#N/A</v>
      </c>
      <c r="R222" s="9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1:28">
      <c r="A223" s="2" t="s">
        <v>16</v>
      </c>
      <c r="B223" s="2"/>
      <c r="C223" s="2" t="e">
        <f>INDEX(kmenove_data!$A$2:$A$1000,MATCH(EDD!B223,kmenove_data!$B$2:$B$1000,0))</f>
        <v>#N/A</v>
      </c>
      <c r="D223" s="2" t="e">
        <f>LEFT((INDEX(kmenove_data!$E$2:$E$1000,MATCH(EDD!B223,kmenove_data!$B$2:$B$327,0))),2)</f>
        <v>#N/A</v>
      </c>
      <c r="E223" s="2" t="e">
        <f>MID((INDEX(kmenove_data!$E$2:$E$1000,MATCH(EDD!B223,kmenove_data!$B$2:$B$1000,0))),3,1)</f>
        <v>#N/A</v>
      </c>
      <c r="F223" s="11" t="e">
        <f>INDEX(kmenove_data!$K$2:$K$1000,MATCH(EDD!B223,kmenove_data!$B$2:$B$327,0))</f>
        <v>#N/A</v>
      </c>
      <c r="G223" s="8"/>
      <c r="H223" s="8"/>
      <c r="I223" s="8"/>
      <c r="J223" s="11" t="e">
        <f>F223</f>
        <v>#N/A</v>
      </c>
      <c r="K223" s="2" t="e">
        <f>INDEX(kmenove_data!$H$2:$H$1000,MATCH(EDD!B223,kmenove_data!$B$2:$B$1000,0))</f>
        <v>#N/A</v>
      </c>
      <c r="L223" s="8"/>
      <c r="M223" s="8"/>
      <c r="N223" s="8"/>
      <c r="O223" s="8"/>
      <c r="P223" s="11"/>
      <c r="Q223" s="16"/>
      <c r="R223" s="8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>
      <c r="A224" s="2" t="s">
        <v>20</v>
      </c>
      <c r="B224" s="2">
        <f>B223</f>
        <v>0</v>
      </c>
      <c r="C224" s="2" t="e">
        <f>INDEX(kmenove_data!$A$2:$A$1000,MATCH(EDD!B224,kmenove_data!$B$2:$B$1000,0))</f>
        <v>#N/A</v>
      </c>
      <c r="D224" s="2" t="e">
        <f>LEFT((INDEX(kmenove_data!$I$2:$I$1000,MATCH(EDD!B224,kmenove_data!$B$2:$B$1000,0))),2)</f>
        <v>#N/A</v>
      </c>
      <c r="E224" s="2" t="e">
        <f>MID((INDEX(kmenove_data!$I$2:$I$1000,MATCH(EDD!B224,kmenove_data!$B$2:$B$1000,0))),3,1)</f>
        <v>#N/A</v>
      </c>
      <c r="F224" s="11"/>
      <c r="G224" s="8"/>
      <c r="H224" s="8"/>
      <c r="I224" s="8"/>
      <c r="J224" s="11"/>
      <c r="K224" s="2" t="e">
        <f>INDEX(kmenove_data!$H$2:$H$1000,MATCH(EDD!B224,kmenove_data!$B$2:$B$1000,0))</f>
        <v>#N/A</v>
      </c>
      <c r="L224" s="8"/>
      <c r="M224" s="8"/>
      <c r="N224" s="8"/>
      <c r="O224" s="8"/>
      <c r="P224" s="11"/>
      <c r="Q224" s="18" t="e">
        <f>(P224-(INDEX(kmenove_data!$G$2:$G$327,MATCH(EDD!B224,kmenove_data!$B$2:$B$327,0))))*1440</f>
        <v>#N/A</v>
      </c>
      <c r="R224" s="8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>
      <c r="A225" s="3" t="s">
        <v>16</v>
      </c>
      <c r="B225" s="3"/>
      <c r="C225" s="3" t="e">
        <f>INDEX(kmenove_data!$A$2:$A$1000,MATCH(EDD!B225,kmenove_data!$B$2:$B$1000,0))</f>
        <v>#N/A</v>
      </c>
      <c r="D225" s="3" t="e">
        <f>LEFT((INDEX(kmenove_data!$E$2:$E$1000,MATCH(EDD!B225,kmenove_data!$B$2:$B$327,0))),2)</f>
        <v>#N/A</v>
      </c>
      <c r="E225" s="3" t="e">
        <f>MID((INDEX(kmenove_data!$E$2:$E$1000,MATCH(EDD!B225,kmenove_data!$B$2:$B$1000,0))),3,1)</f>
        <v>#N/A</v>
      </c>
      <c r="F225" s="12" t="e">
        <f>INDEX(kmenove_data!$K$2:$K$1000,MATCH(EDD!B225,kmenove_data!$B$2:$B$327,0))</f>
        <v>#N/A</v>
      </c>
      <c r="G225" s="9"/>
      <c r="H225" s="9"/>
      <c r="I225" s="9"/>
      <c r="J225" s="12" t="e">
        <f>F225</f>
        <v>#N/A</v>
      </c>
      <c r="K225" s="4" t="e">
        <f>INDEX(kmenove_data!$H$2:$H$1000,MATCH(EDD!B225,kmenove_data!$B$2:$B$1000,0))</f>
        <v>#N/A</v>
      </c>
      <c r="L225" s="9"/>
      <c r="M225" s="9"/>
      <c r="N225" s="9"/>
      <c r="O225" s="9"/>
      <c r="P225" s="12"/>
      <c r="Q225" s="3"/>
      <c r="R225" s="9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8">
      <c r="A226" s="3" t="s">
        <v>20</v>
      </c>
      <c r="B226" s="3">
        <f>B225</f>
        <v>0</v>
      </c>
      <c r="C226" s="3" t="e">
        <f>INDEX(kmenove_data!$A$2:$A$1000,MATCH(EDD!B226,kmenove_data!$B$2:$B$1000,0))</f>
        <v>#N/A</v>
      </c>
      <c r="D226" s="3" t="e">
        <f>LEFT((INDEX(kmenove_data!$I$2:$I$1000,MATCH(EDD!B226,kmenove_data!$B$2:$B$1000,0))),2)</f>
        <v>#N/A</v>
      </c>
      <c r="E226" s="3" t="e">
        <f>MID((INDEX(kmenove_data!$I$2:$I$1000,MATCH(EDD!B226,kmenove_data!$B$2:$B$1000,0))),3,1)</f>
        <v>#N/A</v>
      </c>
      <c r="F226" s="12"/>
      <c r="G226" s="9"/>
      <c r="H226" s="9"/>
      <c r="I226" s="9"/>
      <c r="J226" s="12"/>
      <c r="K226" s="4" t="e">
        <f>INDEX(kmenove_data!$H$2:$H$1000,MATCH(EDD!B226,kmenove_data!$B$2:$B$1000,0))</f>
        <v>#N/A</v>
      </c>
      <c r="L226" s="9"/>
      <c r="M226" s="9"/>
      <c r="N226" s="9"/>
      <c r="O226" s="9"/>
      <c r="P226" s="12"/>
      <c r="Q226" s="3" t="e">
        <f>(P226-(INDEX(kmenove_data!$G$2:$G$327,MATCH(EDD!B226,kmenove_data!$B$2:$B$327,0))))*1440</f>
        <v>#N/A</v>
      </c>
      <c r="R226" s="9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8">
      <c r="A227" s="2" t="s">
        <v>16</v>
      </c>
      <c r="B227" s="2"/>
      <c r="C227" s="2" t="e">
        <f>INDEX(kmenove_data!$A$2:$A$1000,MATCH(EDD!B227,kmenove_data!$B$2:$B$1000,0))</f>
        <v>#N/A</v>
      </c>
      <c r="D227" s="2" t="e">
        <f>LEFT((INDEX(kmenove_data!$E$2:$E$1000,MATCH(EDD!B227,kmenove_data!$B$2:$B$327,0))),2)</f>
        <v>#N/A</v>
      </c>
      <c r="E227" s="2" t="e">
        <f>MID((INDEX(kmenove_data!$E$2:$E$1000,MATCH(EDD!B227,kmenove_data!$B$2:$B$1000,0))),3,1)</f>
        <v>#N/A</v>
      </c>
      <c r="F227" s="11" t="e">
        <f>INDEX(kmenove_data!$K$2:$K$1000,MATCH(EDD!B227,kmenove_data!$B$2:$B$327,0))</f>
        <v>#N/A</v>
      </c>
      <c r="G227" s="8"/>
      <c r="H227" s="8"/>
      <c r="I227" s="8"/>
      <c r="J227" s="11" t="e">
        <f>F227</f>
        <v>#N/A</v>
      </c>
      <c r="K227" s="2" t="e">
        <f>INDEX(kmenove_data!$H$2:$H$1000,MATCH(EDD!B227,kmenove_data!$B$2:$B$1000,0))</f>
        <v>#N/A</v>
      </c>
      <c r="L227" s="8"/>
      <c r="M227" s="8"/>
      <c r="N227" s="8"/>
      <c r="O227" s="8"/>
      <c r="P227" s="11"/>
      <c r="Q227" s="16"/>
      <c r="R227" s="8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>
      <c r="A228" s="2" t="s">
        <v>20</v>
      </c>
      <c r="B228" s="2">
        <f>B227</f>
        <v>0</v>
      </c>
      <c r="C228" s="2" t="e">
        <f>INDEX(kmenove_data!$A$2:$A$1000,MATCH(EDD!B228,kmenove_data!$B$2:$B$1000,0))</f>
        <v>#N/A</v>
      </c>
      <c r="D228" s="2" t="e">
        <f>LEFT((INDEX(kmenove_data!$I$2:$I$1000,MATCH(EDD!B228,kmenove_data!$B$2:$B$1000,0))),2)</f>
        <v>#N/A</v>
      </c>
      <c r="E228" s="2" t="e">
        <f>MID((INDEX(kmenove_data!$I$2:$I$1000,MATCH(EDD!B228,kmenove_data!$B$2:$B$1000,0))),3,1)</f>
        <v>#N/A</v>
      </c>
      <c r="F228" s="11"/>
      <c r="G228" s="8"/>
      <c r="H228" s="8"/>
      <c r="I228" s="8"/>
      <c r="J228" s="11"/>
      <c r="K228" s="2" t="e">
        <f>INDEX(kmenove_data!$H$2:$H$1000,MATCH(EDD!B228,kmenove_data!$B$2:$B$1000,0))</f>
        <v>#N/A</v>
      </c>
      <c r="L228" s="8"/>
      <c r="M228" s="8"/>
      <c r="N228" s="8"/>
      <c r="O228" s="8"/>
      <c r="P228" s="11"/>
      <c r="Q228" s="18" t="e">
        <f>(P228-(INDEX(kmenove_data!$G$2:$G$327,MATCH(EDD!B228,kmenove_data!$B$2:$B$327,0))))*1440</f>
        <v>#N/A</v>
      </c>
      <c r="R228" s="8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>
      <c r="A229" s="3" t="s">
        <v>16</v>
      </c>
      <c r="B229" s="3"/>
      <c r="C229" s="3" t="e">
        <f>INDEX(kmenove_data!$A$2:$A$1000,MATCH(EDD!B229,kmenove_data!$B$2:$B$1000,0))</f>
        <v>#N/A</v>
      </c>
      <c r="D229" s="3" t="e">
        <f>LEFT((INDEX(kmenove_data!$E$2:$E$1000,MATCH(EDD!B229,kmenove_data!$B$2:$B$327,0))),2)</f>
        <v>#N/A</v>
      </c>
      <c r="E229" s="3" t="e">
        <f>MID((INDEX(kmenove_data!$E$2:$E$1000,MATCH(EDD!B229,kmenove_data!$B$2:$B$1000,0))),3,1)</f>
        <v>#N/A</v>
      </c>
      <c r="F229" s="12" t="e">
        <f>INDEX(kmenove_data!$K$2:$K$1000,MATCH(EDD!B229,kmenove_data!$B$2:$B$327,0))</f>
        <v>#N/A</v>
      </c>
      <c r="G229" s="9"/>
      <c r="H229" s="9"/>
      <c r="I229" s="9"/>
      <c r="J229" s="12" t="e">
        <f>F229</f>
        <v>#N/A</v>
      </c>
      <c r="K229" s="4" t="e">
        <f>INDEX(kmenove_data!$H$2:$H$1000,MATCH(EDD!B229,kmenove_data!$B$2:$B$1000,0))</f>
        <v>#N/A</v>
      </c>
      <c r="L229" s="9"/>
      <c r="M229" s="9"/>
      <c r="N229" s="9"/>
      <c r="O229" s="9"/>
      <c r="P229" s="12"/>
      <c r="Q229" s="3"/>
      <c r="R229" s="9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8">
      <c r="A230" s="3" t="s">
        <v>20</v>
      </c>
      <c r="B230" s="3">
        <f>B229</f>
        <v>0</v>
      </c>
      <c r="C230" s="3" t="e">
        <f>INDEX(kmenove_data!$A$2:$A$1000,MATCH(EDD!B230,kmenove_data!$B$2:$B$1000,0))</f>
        <v>#N/A</v>
      </c>
      <c r="D230" s="3" t="e">
        <f>LEFT((INDEX(kmenove_data!$I$2:$I$1000,MATCH(EDD!B230,kmenove_data!$B$2:$B$1000,0))),2)</f>
        <v>#N/A</v>
      </c>
      <c r="E230" s="3" t="e">
        <f>MID((INDEX(kmenove_data!$I$2:$I$1000,MATCH(EDD!B230,kmenove_data!$B$2:$B$1000,0))),3,1)</f>
        <v>#N/A</v>
      </c>
      <c r="F230" s="12"/>
      <c r="G230" s="9"/>
      <c r="H230" s="9"/>
      <c r="I230" s="9"/>
      <c r="J230" s="12"/>
      <c r="K230" s="4" t="e">
        <f>INDEX(kmenove_data!$H$2:$H$1000,MATCH(EDD!B230,kmenove_data!$B$2:$B$1000,0))</f>
        <v>#N/A</v>
      </c>
      <c r="L230" s="9"/>
      <c r="M230" s="9"/>
      <c r="N230" s="9"/>
      <c r="O230" s="9"/>
      <c r="P230" s="12"/>
      <c r="Q230" s="3" t="e">
        <f>(P230-(INDEX(kmenove_data!$G$2:$G$327,MATCH(EDD!B230,kmenove_data!$B$2:$B$327,0))))*1440</f>
        <v>#N/A</v>
      </c>
      <c r="R230" s="9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8">
      <c r="A231" s="2" t="s">
        <v>16</v>
      </c>
      <c r="B231" s="2"/>
      <c r="C231" s="2" t="e">
        <f>INDEX(kmenove_data!$A$2:$A$1000,MATCH(EDD!B231,kmenove_data!$B$2:$B$1000,0))</f>
        <v>#N/A</v>
      </c>
      <c r="D231" s="2" t="e">
        <f>LEFT((INDEX(kmenove_data!$E$2:$E$1000,MATCH(EDD!B231,kmenove_data!$B$2:$B$327,0))),2)</f>
        <v>#N/A</v>
      </c>
      <c r="E231" s="2" t="e">
        <f>MID((INDEX(kmenove_data!$E$2:$E$1000,MATCH(EDD!B231,kmenove_data!$B$2:$B$1000,0))),3,1)</f>
        <v>#N/A</v>
      </c>
      <c r="F231" s="11" t="e">
        <f>INDEX(kmenove_data!$K$2:$K$1000,MATCH(EDD!B231,kmenove_data!$B$2:$B$327,0))</f>
        <v>#N/A</v>
      </c>
      <c r="G231" s="8"/>
      <c r="H231" s="8"/>
      <c r="I231" s="8"/>
      <c r="J231" s="11" t="e">
        <f>F231</f>
        <v>#N/A</v>
      </c>
      <c r="K231" s="2" t="e">
        <f>INDEX(kmenove_data!$H$2:$H$1000,MATCH(EDD!B231,kmenove_data!$B$2:$B$1000,0))</f>
        <v>#N/A</v>
      </c>
      <c r="L231" s="8"/>
      <c r="M231" s="8"/>
      <c r="N231" s="8"/>
      <c r="O231" s="8"/>
      <c r="P231" s="11"/>
      <c r="Q231" s="16"/>
      <c r="R231" s="8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>
      <c r="A232" s="2" t="s">
        <v>20</v>
      </c>
      <c r="B232" s="2">
        <f>B231</f>
        <v>0</v>
      </c>
      <c r="C232" s="2" t="e">
        <f>INDEX(kmenove_data!$A$2:$A$1000,MATCH(EDD!B232,kmenove_data!$B$2:$B$1000,0))</f>
        <v>#N/A</v>
      </c>
      <c r="D232" s="2" t="e">
        <f>LEFT((INDEX(kmenove_data!$I$2:$I$1000,MATCH(EDD!B232,kmenove_data!$B$2:$B$1000,0))),2)</f>
        <v>#N/A</v>
      </c>
      <c r="E232" s="2" t="e">
        <f>MID((INDEX(kmenove_data!$I$2:$I$1000,MATCH(EDD!B232,kmenove_data!$B$2:$B$1000,0))),3,1)</f>
        <v>#N/A</v>
      </c>
      <c r="F232" s="11"/>
      <c r="G232" s="8"/>
      <c r="H232" s="8"/>
      <c r="I232" s="8"/>
      <c r="J232" s="11"/>
      <c r="K232" s="2" t="e">
        <f>INDEX(kmenove_data!$H$2:$H$1000,MATCH(EDD!B232,kmenove_data!$B$2:$B$1000,0))</f>
        <v>#N/A</v>
      </c>
      <c r="L232" s="8"/>
      <c r="M232" s="8"/>
      <c r="N232" s="8"/>
      <c r="O232" s="8"/>
      <c r="P232" s="11"/>
      <c r="Q232" s="18" t="e">
        <f>(P232-(INDEX(kmenove_data!$G$2:$G$327,MATCH(EDD!B232,kmenove_data!$B$2:$B$327,0))))*1440</f>
        <v>#N/A</v>
      </c>
      <c r="R232" s="8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>
      <c r="A233" s="3" t="s">
        <v>16</v>
      </c>
      <c r="B233" s="3"/>
      <c r="C233" s="3" t="e">
        <f>INDEX(kmenove_data!$A$2:$A$1000,MATCH(EDD!B233,kmenove_data!$B$2:$B$1000,0))</f>
        <v>#N/A</v>
      </c>
      <c r="D233" s="3" t="e">
        <f>LEFT((INDEX(kmenove_data!$E$2:$E$1000,MATCH(EDD!B233,kmenove_data!$B$2:$B$327,0))),2)</f>
        <v>#N/A</v>
      </c>
      <c r="E233" s="3" t="e">
        <f>MID((INDEX(kmenove_data!$E$2:$E$1000,MATCH(EDD!B233,kmenove_data!$B$2:$B$1000,0))),3,1)</f>
        <v>#N/A</v>
      </c>
      <c r="F233" s="12" t="e">
        <f>INDEX(kmenove_data!$K$2:$K$1000,MATCH(EDD!B233,kmenove_data!$B$2:$B$327,0))</f>
        <v>#N/A</v>
      </c>
      <c r="G233" s="9"/>
      <c r="H233" s="9"/>
      <c r="I233" s="9"/>
      <c r="J233" s="12" t="e">
        <f>F233</f>
        <v>#N/A</v>
      </c>
      <c r="K233" s="4" t="e">
        <f>INDEX(kmenove_data!$H$2:$H$1000,MATCH(EDD!B233,kmenove_data!$B$2:$B$1000,0))</f>
        <v>#N/A</v>
      </c>
      <c r="L233" s="9"/>
      <c r="M233" s="9"/>
      <c r="N233" s="9"/>
      <c r="O233" s="9"/>
      <c r="P233" s="12"/>
      <c r="Q233" s="3"/>
      <c r="R233" s="9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8">
      <c r="A234" s="3" t="s">
        <v>20</v>
      </c>
      <c r="B234" s="3">
        <f>B233</f>
        <v>0</v>
      </c>
      <c r="C234" s="3" t="e">
        <f>INDEX(kmenove_data!$A$2:$A$1000,MATCH(EDD!B234,kmenove_data!$B$2:$B$1000,0))</f>
        <v>#N/A</v>
      </c>
      <c r="D234" s="3" t="e">
        <f>LEFT((INDEX(kmenove_data!$I$2:$I$1000,MATCH(EDD!B234,kmenove_data!$B$2:$B$1000,0))),2)</f>
        <v>#N/A</v>
      </c>
      <c r="E234" s="3" t="e">
        <f>MID((INDEX(kmenove_data!$I$2:$I$1000,MATCH(EDD!B234,kmenove_data!$B$2:$B$1000,0))),3,1)</f>
        <v>#N/A</v>
      </c>
      <c r="F234" s="12"/>
      <c r="G234" s="9"/>
      <c r="H234" s="9"/>
      <c r="I234" s="9"/>
      <c r="J234" s="12"/>
      <c r="K234" s="4" t="e">
        <f>INDEX(kmenove_data!$H$2:$H$1000,MATCH(EDD!B234,kmenove_data!$B$2:$B$1000,0))</f>
        <v>#N/A</v>
      </c>
      <c r="L234" s="9"/>
      <c r="M234" s="9"/>
      <c r="N234" s="9"/>
      <c r="O234" s="9"/>
      <c r="P234" s="12"/>
      <c r="Q234" s="3" t="e">
        <f>(P234-(INDEX(kmenove_data!$G$2:$G$327,MATCH(EDD!B234,kmenove_data!$B$2:$B$327,0))))*1440</f>
        <v>#N/A</v>
      </c>
      <c r="R234" s="9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8">
      <c r="A235" s="2" t="s">
        <v>16</v>
      </c>
      <c r="B235" s="2"/>
      <c r="C235" s="2" t="e">
        <f>INDEX(kmenove_data!$A$2:$A$1000,MATCH(EDD!B235,kmenove_data!$B$2:$B$1000,0))</f>
        <v>#N/A</v>
      </c>
      <c r="D235" s="2" t="e">
        <f>LEFT((INDEX(kmenove_data!$E$2:$E$1000,MATCH(EDD!B235,kmenove_data!$B$2:$B$327,0))),2)</f>
        <v>#N/A</v>
      </c>
      <c r="E235" s="2" t="e">
        <f>MID((INDEX(kmenove_data!$E$2:$E$1000,MATCH(EDD!B235,kmenove_data!$B$2:$B$1000,0))),3,1)</f>
        <v>#N/A</v>
      </c>
      <c r="F235" s="11" t="e">
        <f>INDEX(kmenove_data!$K$2:$K$1000,MATCH(EDD!B235,kmenove_data!$B$2:$B$327,0))</f>
        <v>#N/A</v>
      </c>
      <c r="G235" s="8"/>
      <c r="H235" s="8"/>
      <c r="I235" s="8"/>
      <c r="J235" s="11" t="e">
        <f>F235</f>
        <v>#N/A</v>
      </c>
      <c r="K235" s="2" t="e">
        <f>INDEX(kmenove_data!$H$2:$H$1000,MATCH(EDD!B235,kmenove_data!$B$2:$B$1000,0))</f>
        <v>#N/A</v>
      </c>
      <c r="L235" s="8"/>
      <c r="M235" s="8"/>
      <c r="N235" s="8"/>
      <c r="O235" s="8"/>
      <c r="P235" s="11"/>
      <c r="Q235" s="16"/>
      <c r="R235" s="8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>
      <c r="A236" s="2" t="s">
        <v>20</v>
      </c>
      <c r="B236" s="2">
        <f>B235</f>
        <v>0</v>
      </c>
      <c r="C236" s="2" t="e">
        <f>INDEX(kmenove_data!$A$2:$A$1000,MATCH(EDD!B236,kmenove_data!$B$2:$B$1000,0))</f>
        <v>#N/A</v>
      </c>
      <c r="D236" s="2" t="e">
        <f>LEFT((INDEX(kmenove_data!$I$2:$I$1000,MATCH(EDD!B236,kmenove_data!$B$2:$B$1000,0))),2)</f>
        <v>#N/A</v>
      </c>
      <c r="E236" s="2" t="e">
        <f>MID((INDEX(kmenove_data!$I$2:$I$1000,MATCH(EDD!B236,kmenove_data!$B$2:$B$1000,0))),3,1)</f>
        <v>#N/A</v>
      </c>
      <c r="F236" s="11"/>
      <c r="G236" s="8"/>
      <c r="H236" s="8"/>
      <c r="I236" s="8"/>
      <c r="J236" s="11"/>
      <c r="K236" s="2" t="e">
        <f>INDEX(kmenove_data!$H$2:$H$1000,MATCH(EDD!B236,kmenove_data!$B$2:$B$1000,0))</f>
        <v>#N/A</v>
      </c>
      <c r="L236" s="8"/>
      <c r="M236" s="8"/>
      <c r="N236" s="8"/>
      <c r="O236" s="8"/>
      <c r="P236" s="11"/>
      <c r="Q236" s="18" t="e">
        <f>(P236-(INDEX(kmenove_data!$G$2:$G$327,MATCH(EDD!B236,kmenove_data!$B$2:$B$327,0))))*1440</f>
        <v>#N/A</v>
      </c>
      <c r="R236" s="8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>
      <c r="A237" s="3" t="s">
        <v>16</v>
      </c>
      <c r="B237" s="3"/>
      <c r="C237" s="3" t="e">
        <f>INDEX(kmenove_data!$A$2:$A$1000,MATCH(EDD!B237,kmenove_data!$B$2:$B$1000,0))</f>
        <v>#N/A</v>
      </c>
      <c r="D237" s="3" t="e">
        <f>LEFT((INDEX(kmenove_data!$E$2:$E$1000,MATCH(EDD!B237,kmenove_data!$B$2:$B$327,0))),2)</f>
        <v>#N/A</v>
      </c>
      <c r="E237" s="3" t="e">
        <f>MID((INDEX(kmenove_data!$E$2:$E$1000,MATCH(EDD!B237,kmenove_data!$B$2:$B$1000,0))),3,1)</f>
        <v>#N/A</v>
      </c>
      <c r="F237" s="12" t="e">
        <f>INDEX(kmenove_data!$K$2:$K$1000,MATCH(EDD!B237,kmenove_data!$B$2:$B$327,0))</f>
        <v>#N/A</v>
      </c>
      <c r="G237" s="9"/>
      <c r="H237" s="9"/>
      <c r="I237" s="9"/>
      <c r="J237" s="12" t="e">
        <f>F237</f>
        <v>#N/A</v>
      </c>
      <c r="K237" s="4" t="e">
        <f>INDEX(kmenove_data!$H$2:$H$1000,MATCH(EDD!B237,kmenove_data!$B$2:$B$1000,0))</f>
        <v>#N/A</v>
      </c>
      <c r="L237" s="9"/>
      <c r="M237" s="9"/>
      <c r="N237" s="9"/>
      <c r="O237" s="9"/>
      <c r="P237" s="12"/>
      <c r="Q237" s="3"/>
      <c r="R237" s="9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8">
      <c r="A238" s="3" t="s">
        <v>20</v>
      </c>
      <c r="B238" s="3">
        <f>B237</f>
        <v>0</v>
      </c>
      <c r="C238" s="3" t="e">
        <f>INDEX(kmenove_data!$A$2:$A$1000,MATCH(EDD!B238,kmenove_data!$B$2:$B$1000,0))</f>
        <v>#N/A</v>
      </c>
      <c r="D238" s="3" t="e">
        <f>LEFT((INDEX(kmenove_data!$I$2:$I$1000,MATCH(EDD!B238,kmenove_data!$B$2:$B$1000,0))),2)</f>
        <v>#N/A</v>
      </c>
      <c r="E238" s="3" t="e">
        <f>MID((INDEX(kmenove_data!$I$2:$I$1000,MATCH(EDD!B238,kmenove_data!$B$2:$B$1000,0))),3,1)</f>
        <v>#N/A</v>
      </c>
      <c r="F238" s="12"/>
      <c r="G238" s="9"/>
      <c r="H238" s="9"/>
      <c r="I238" s="9"/>
      <c r="J238" s="12"/>
      <c r="K238" s="4" t="e">
        <f>INDEX(kmenove_data!$H$2:$H$1000,MATCH(EDD!B238,kmenove_data!$B$2:$B$1000,0))</f>
        <v>#N/A</v>
      </c>
      <c r="L238" s="9"/>
      <c r="M238" s="9"/>
      <c r="N238" s="9"/>
      <c r="O238" s="9"/>
      <c r="P238" s="12"/>
      <c r="Q238" s="3" t="e">
        <f>(P238-(INDEX(kmenove_data!$G$2:$G$327,MATCH(EDD!B238,kmenove_data!$B$2:$B$327,0))))*1440</f>
        <v>#N/A</v>
      </c>
      <c r="R238" s="9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8">
      <c r="A239" s="2" t="s">
        <v>16</v>
      </c>
      <c r="B239" s="2"/>
      <c r="C239" s="2" t="e">
        <f>INDEX(kmenove_data!$A$2:$A$1000,MATCH(EDD!B239,kmenove_data!$B$2:$B$1000,0))</f>
        <v>#N/A</v>
      </c>
      <c r="D239" s="2" t="e">
        <f>LEFT((INDEX(kmenove_data!$E$2:$E$1000,MATCH(EDD!B239,kmenove_data!$B$2:$B$327,0))),2)</f>
        <v>#N/A</v>
      </c>
      <c r="E239" s="2" t="e">
        <f>MID((INDEX(kmenove_data!$E$2:$E$1000,MATCH(EDD!B239,kmenove_data!$B$2:$B$1000,0))),3,1)</f>
        <v>#N/A</v>
      </c>
      <c r="F239" s="11" t="e">
        <f>INDEX(kmenove_data!$K$2:$K$1000,MATCH(EDD!B239,kmenove_data!$B$2:$B$327,0))</f>
        <v>#N/A</v>
      </c>
      <c r="G239" s="8"/>
      <c r="H239" s="8"/>
      <c r="I239" s="8"/>
      <c r="J239" s="11" t="e">
        <f>F239</f>
        <v>#N/A</v>
      </c>
      <c r="K239" s="2" t="e">
        <f>INDEX(kmenove_data!$H$2:$H$1000,MATCH(EDD!B239,kmenove_data!$B$2:$B$1000,0))</f>
        <v>#N/A</v>
      </c>
      <c r="L239" s="8"/>
      <c r="M239" s="8"/>
      <c r="N239" s="8"/>
      <c r="O239" s="8"/>
      <c r="P239" s="11"/>
      <c r="Q239" s="16"/>
      <c r="R239" s="8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>
      <c r="A240" s="2" t="s">
        <v>20</v>
      </c>
      <c r="B240" s="2">
        <f>B239</f>
        <v>0</v>
      </c>
      <c r="C240" s="2" t="e">
        <f>INDEX(kmenove_data!$A$2:$A$1000,MATCH(EDD!B240,kmenove_data!$B$2:$B$1000,0))</f>
        <v>#N/A</v>
      </c>
      <c r="D240" s="2" t="e">
        <f>LEFT((INDEX(kmenove_data!$I$2:$I$1000,MATCH(EDD!B240,kmenove_data!$B$2:$B$1000,0))),2)</f>
        <v>#N/A</v>
      </c>
      <c r="E240" s="2" t="e">
        <f>MID((INDEX(kmenove_data!$I$2:$I$1000,MATCH(EDD!B240,kmenove_data!$B$2:$B$1000,0))),3,1)</f>
        <v>#N/A</v>
      </c>
      <c r="F240" s="11"/>
      <c r="G240" s="8"/>
      <c r="H240" s="8"/>
      <c r="I240" s="8"/>
      <c r="J240" s="11"/>
      <c r="K240" s="2" t="e">
        <f>INDEX(kmenove_data!$H$2:$H$1000,MATCH(EDD!B240,kmenove_data!$B$2:$B$1000,0))</f>
        <v>#N/A</v>
      </c>
      <c r="L240" s="8"/>
      <c r="M240" s="8"/>
      <c r="N240" s="8"/>
      <c r="O240" s="8"/>
      <c r="P240" s="11"/>
      <c r="Q240" s="18" t="e">
        <f>(P240-(INDEX(kmenove_data!$G$2:$G$327,MATCH(EDD!B240,kmenove_data!$B$2:$B$327,0))))*1440</f>
        <v>#N/A</v>
      </c>
      <c r="R240" s="8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>
      <c r="A241" s="3" t="s">
        <v>16</v>
      </c>
      <c r="B241" s="3"/>
      <c r="C241" s="3" t="e">
        <f>INDEX(kmenove_data!$A$2:$A$1000,MATCH(EDD!B241,kmenove_data!$B$2:$B$1000,0))</f>
        <v>#N/A</v>
      </c>
      <c r="D241" s="3" t="e">
        <f>LEFT((INDEX(kmenove_data!$E$2:$E$1000,MATCH(EDD!B241,kmenove_data!$B$2:$B$327,0))),2)</f>
        <v>#N/A</v>
      </c>
      <c r="E241" s="3" t="e">
        <f>MID((INDEX(kmenove_data!$E$2:$E$1000,MATCH(EDD!B241,kmenove_data!$B$2:$B$1000,0))),3,1)</f>
        <v>#N/A</v>
      </c>
      <c r="F241" s="12" t="e">
        <f>INDEX(kmenove_data!$K$2:$K$1000,MATCH(EDD!B241,kmenove_data!$B$2:$B$327,0))</f>
        <v>#N/A</v>
      </c>
      <c r="G241" s="9"/>
      <c r="H241" s="9"/>
      <c r="I241" s="9"/>
      <c r="J241" s="12" t="e">
        <f>F241</f>
        <v>#N/A</v>
      </c>
      <c r="K241" s="4" t="e">
        <f>INDEX(kmenove_data!$H$2:$H$1000,MATCH(EDD!B241,kmenove_data!$B$2:$B$1000,0))</f>
        <v>#N/A</v>
      </c>
      <c r="L241" s="9"/>
      <c r="M241" s="9"/>
      <c r="N241" s="9"/>
      <c r="O241" s="9"/>
      <c r="P241" s="12"/>
      <c r="Q241" s="3"/>
      <c r="R241" s="9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>
      <c r="A242" s="3" t="s">
        <v>20</v>
      </c>
      <c r="B242" s="3">
        <f>B241</f>
        <v>0</v>
      </c>
      <c r="C242" s="3" t="e">
        <f>INDEX(kmenove_data!$A$2:$A$1000,MATCH(EDD!B242,kmenove_data!$B$2:$B$1000,0))</f>
        <v>#N/A</v>
      </c>
      <c r="D242" s="3" t="e">
        <f>LEFT((INDEX(kmenove_data!$I$2:$I$1000,MATCH(EDD!B242,kmenove_data!$B$2:$B$1000,0))),2)</f>
        <v>#N/A</v>
      </c>
      <c r="E242" s="3" t="e">
        <f>MID((INDEX(kmenove_data!$I$2:$I$1000,MATCH(EDD!B242,kmenove_data!$B$2:$B$1000,0))),3,1)</f>
        <v>#N/A</v>
      </c>
      <c r="F242" s="12"/>
      <c r="G242" s="9"/>
      <c r="H242" s="9"/>
      <c r="I242" s="9"/>
      <c r="J242" s="12"/>
      <c r="K242" s="4" t="e">
        <f>INDEX(kmenove_data!$H$2:$H$1000,MATCH(EDD!B242,kmenove_data!$B$2:$B$1000,0))</f>
        <v>#N/A</v>
      </c>
      <c r="L242" s="9"/>
      <c r="M242" s="9"/>
      <c r="N242" s="9"/>
      <c r="O242" s="9"/>
      <c r="P242" s="12"/>
      <c r="Q242" s="3" t="e">
        <f>(P242-(INDEX(kmenove_data!$G$2:$G$327,MATCH(EDD!B242,kmenove_data!$B$2:$B$327,0))))*1440</f>
        <v>#N/A</v>
      </c>
      <c r="R242" s="9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>
      <c r="A243" s="2" t="s">
        <v>16</v>
      </c>
      <c r="B243" s="2"/>
      <c r="C243" s="2" t="e">
        <f>INDEX(kmenove_data!$A$2:$A$1000,MATCH(EDD!B243,kmenove_data!$B$2:$B$1000,0))</f>
        <v>#N/A</v>
      </c>
      <c r="D243" s="2" t="e">
        <f>LEFT((INDEX(kmenove_data!$E$2:$E$1000,MATCH(EDD!B243,kmenove_data!$B$2:$B$327,0))),2)</f>
        <v>#N/A</v>
      </c>
      <c r="E243" s="2" t="e">
        <f>MID((INDEX(kmenove_data!$E$2:$E$1000,MATCH(EDD!B243,kmenove_data!$B$2:$B$1000,0))),3,1)</f>
        <v>#N/A</v>
      </c>
      <c r="F243" s="11" t="e">
        <f>INDEX(kmenove_data!$K$2:$K$1000,MATCH(EDD!B243,kmenove_data!$B$2:$B$327,0))</f>
        <v>#N/A</v>
      </c>
      <c r="G243" s="8"/>
      <c r="H243" s="8"/>
      <c r="I243" s="8"/>
      <c r="J243" s="11" t="e">
        <f>F243</f>
        <v>#N/A</v>
      </c>
      <c r="K243" s="2" t="e">
        <f>INDEX(kmenove_data!$H$2:$H$1000,MATCH(EDD!B243,kmenove_data!$B$2:$B$1000,0))</f>
        <v>#N/A</v>
      </c>
      <c r="L243" s="8"/>
      <c r="M243" s="8"/>
      <c r="N243" s="8"/>
      <c r="O243" s="8"/>
      <c r="P243" s="11"/>
      <c r="Q243" s="16"/>
      <c r="R243" s="8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>
      <c r="A244" s="2" t="s">
        <v>20</v>
      </c>
      <c r="B244" s="2">
        <f>B243</f>
        <v>0</v>
      </c>
      <c r="C244" s="2" t="e">
        <f>INDEX(kmenove_data!$A$2:$A$1000,MATCH(EDD!B244,kmenove_data!$B$2:$B$1000,0))</f>
        <v>#N/A</v>
      </c>
      <c r="D244" s="2" t="e">
        <f>LEFT((INDEX(kmenove_data!$I$2:$I$1000,MATCH(EDD!B244,kmenove_data!$B$2:$B$1000,0))),2)</f>
        <v>#N/A</v>
      </c>
      <c r="E244" s="2" t="e">
        <f>MID((INDEX(kmenove_data!$I$2:$I$1000,MATCH(EDD!B244,kmenove_data!$B$2:$B$1000,0))),3,1)</f>
        <v>#N/A</v>
      </c>
      <c r="F244" s="11"/>
      <c r="G244" s="8"/>
      <c r="H244" s="8"/>
      <c r="I244" s="8"/>
      <c r="J244" s="11"/>
      <c r="K244" s="2" t="e">
        <f>INDEX(kmenove_data!$H$2:$H$1000,MATCH(EDD!B244,kmenove_data!$B$2:$B$1000,0))</f>
        <v>#N/A</v>
      </c>
      <c r="L244" s="8"/>
      <c r="M244" s="8"/>
      <c r="N244" s="8"/>
      <c r="O244" s="8"/>
      <c r="P244" s="11"/>
      <c r="Q244" s="18" t="e">
        <f>(P244-(INDEX(kmenove_data!$G$2:$G$327,MATCH(EDD!B244,kmenove_data!$B$2:$B$327,0))))*1440</f>
        <v>#N/A</v>
      </c>
      <c r="R244" s="8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>
      <c r="A245" s="3" t="s">
        <v>16</v>
      </c>
      <c r="B245" s="3"/>
      <c r="C245" s="3" t="e">
        <f>INDEX(kmenove_data!$A$2:$A$1000,MATCH(EDD!B245,kmenove_data!$B$2:$B$1000,0))</f>
        <v>#N/A</v>
      </c>
      <c r="D245" s="3" t="e">
        <f>LEFT((INDEX(kmenove_data!$E$2:$E$1000,MATCH(EDD!B245,kmenove_data!$B$2:$B$327,0))),2)</f>
        <v>#N/A</v>
      </c>
      <c r="E245" s="3" t="e">
        <f>MID((INDEX(kmenove_data!$E$2:$E$1000,MATCH(EDD!B245,kmenove_data!$B$2:$B$1000,0))),3,1)</f>
        <v>#N/A</v>
      </c>
      <c r="F245" s="12" t="e">
        <f>INDEX(kmenove_data!$K$2:$K$1000,MATCH(EDD!B245,kmenove_data!$B$2:$B$327,0))</f>
        <v>#N/A</v>
      </c>
      <c r="G245" s="9"/>
      <c r="H245" s="9"/>
      <c r="I245" s="9"/>
      <c r="J245" s="12" t="e">
        <f>F245</f>
        <v>#N/A</v>
      </c>
      <c r="K245" s="4" t="e">
        <f>INDEX(kmenove_data!$H$2:$H$1000,MATCH(EDD!B245,kmenove_data!$B$2:$B$1000,0))</f>
        <v>#N/A</v>
      </c>
      <c r="L245" s="9"/>
      <c r="M245" s="9"/>
      <c r="N245" s="9"/>
      <c r="O245" s="9"/>
      <c r="P245" s="12"/>
      <c r="Q245" s="3"/>
      <c r="R245" s="9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1:28">
      <c r="A246" s="3" t="s">
        <v>20</v>
      </c>
      <c r="B246" s="3">
        <f>B245</f>
        <v>0</v>
      </c>
      <c r="C246" s="3" t="e">
        <f>INDEX(kmenove_data!$A$2:$A$1000,MATCH(EDD!B246,kmenove_data!$B$2:$B$1000,0))</f>
        <v>#N/A</v>
      </c>
      <c r="D246" s="3" t="e">
        <f>LEFT((INDEX(kmenove_data!$I$2:$I$1000,MATCH(EDD!B246,kmenove_data!$B$2:$B$1000,0))),2)</f>
        <v>#N/A</v>
      </c>
      <c r="E246" s="3" t="e">
        <f>MID((INDEX(kmenove_data!$I$2:$I$1000,MATCH(EDD!B246,kmenove_data!$B$2:$B$1000,0))),3,1)</f>
        <v>#N/A</v>
      </c>
      <c r="F246" s="12"/>
      <c r="G246" s="9"/>
      <c r="H246" s="9"/>
      <c r="I246" s="9"/>
      <c r="J246" s="12"/>
      <c r="K246" s="4" t="e">
        <f>INDEX(kmenove_data!$H$2:$H$1000,MATCH(EDD!B246,kmenove_data!$B$2:$B$1000,0))</f>
        <v>#N/A</v>
      </c>
      <c r="L246" s="9"/>
      <c r="M246" s="9"/>
      <c r="N246" s="9"/>
      <c r="O246" s="9"/>
      <c r="P246" s="12"/>
      <c r="Q246" s="3" t="e">
        <f>(P246-(INDEX(kmenove_data!$G$2:$G$327,MATCH(EDD!B246,kmenove_data!$B$2:$B$327,0))))*1440</f>
        <v>#N/A</v>
      </c>
      <c r="R246" s="9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>
      <c r="A247" s="2" t="s">
        <v>16</v>
      </c>
      <c r="B247" s="2"/>
      <c r="C247" s="2" t="e">
        <f>INDEX(kmenove_data!$A$2:$A$1000,MATCH(EDD!B247,kmenove_data!$B$2:$B$1000,0))</f>
        <v>#N/A</v>
      </c>
      <c r="D247" s="2" t="e">
        <f>LEFT((INDEX(kmenove_data!$E$2:$E$1000,MATCH(EDD!B247,kmenove_data!$B$2:$B$327,0))),2)</f>
        <v>#N/A</v>
      </c>
      <c r="E247" s="2" t="e">
        <f>MID((INDEX(kmenove_data!$E$2:$E$1000,MATCH(EDD!B247,kmenove_data!$B$2:$B$1000,0))),3,1)</f>
        <v>#N/A</v>
      </c>
      <c r="F247" s="11" t="e">
        <f>INDEX(kmenove_data!$K$2:$K$1000,MATCH(EDD!B247,kmenove_data!$B$2:$B$327,0))</f>
        <v>#N/A</v>
      </c>
      <c r="G247" s="8"/>
      <c r="H247" s="8"/>
      <c r="I247" s="8"/>
      <c r="J247" s="11" t="e">
        <f>F247</f>
        <v>#N/A</v>
      </c>
      <c r="K247" s="2" t="e">
        <f>INDEX(kmenove_data!$H$2:$H$1000,MATCH(EDD!B247,kmenove_data!$B$2:$B$1000,0))</f>
        <v>#N/A</v>
      </c>
      <c r="L247" s="8"/>
      <c r="M247" s="8"/>
      <c r="N247" s="8"/>
      <c r="O247" s="8"/>
      <c r="P247" s="11"/>
      <c r="Q247" s="16"/>
      <c r="R247" s="8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>
      <c r="A248" s="2" t="s">
        <v>20</v>
      </c>
      <c r="B248" s="2">
        <f>B247</f>
        <v>0</v>
      </c>
      <c r="C248" s="2" t="e">
        <f>INDEX(kmenove_data!$A$2:$A$1000,MATCH(EDD!B248,kmenove_data!$B$2:$B$1000,0))</f>
        <v>#N/A</v>
      </c>
      <c r="D248" s="2" t="e">
        <f>LEFT((INDEX(kmenove_data!$I$2:$I$1000,MATCH(EDD!B248,kmenove_data!$B$2:$B$1000,0))),2)</f>
        <v>#N/A</v>
      </c>
      <c r="E248" s="2" t="e">
        <f>MID((INDEX(kmenove_data!$I$2:$I$1000,MATCH(EDD!B248,kmenove_data!$B$2:$B$1000,0))),3,1)</f>
        <v>#N/A</v>
      </c>
      <c r="F248" s="11"/>
      <c r="G248" s="8"/>
      <c r="H248" s="8"/>
      <c r="I248" s="8"/>
      <c r="J248" s="11"/>
      <c r="K248" s="2" t="e">
        <f>INDEX(kmenove_data!$H$2:$H$1000,MATCH(EDD!B248,kmenove_data!$B$2:$B$1000,0))</f>
        <v>#N/A</v>
      </c>
      <c r="L248" s="8"/>
      <c r="M248" s="8"/>
      <c r="N248" s="8"/>
      <c r="O248" s="8"/>
      <c r="P248" s="11"/>
      <c r="Q248" s="18" t="e">
        <f>(P248-(INDEX(kmenove_data!$G$2:$G$327,MATCH(EDD!B248,kmenove_data!$B$2:$B$327,0))))*1440</f>
        <v>#N/A</v>
      </c>
      <c r="R248" s="8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>
      <c r="A249" s="3" t="s">
        <v>16</v>
      </c>
      <c r="B249" s="3"/>
      <c r="C249" s="3" t="e">
        <f>INDEX(kmenove_data!$A$2:$A$1000,MATCH(EDD!B249,kmenove_data!$B$2:$B$1000,0))</f>
        <v>#N/A</v>
      </c>
      <c r="D249" s="3" t="e">
        <f>LEFT((INDEX(kmenove_data!$E$2:$E$1000,MATCH(EDD!B249,kmenove_data!$B$2:$B$327,0))),2)</f>
        <v>#N/A</v>
      </c>
      <c r="E249" s="3" t="e">
        <f>MID((INDEX(kmenove_data!$E$2:$E$1000,MATCH(EDD!B249,kmenove_data!$B$2:$B$1000,0))),3,1)</f>
        <v>#N/A</v>
      </c>
      <c r="F249" s="12" t="e">
        <f>INDEX(kmenove_data!$K$2:$K$1000,MATCH(EDD!B249,kmenove_data!$B$2:$B$327,0))</f>
        <v>#N/A</v>
      </c>
      <c r="G249" s="9"/>
      <c r="H249" s="9"/>
      <c r="I249" s="9"/>
      <c r="J249" s="12" t="e">
        <f>F249</f>
        <v>#N/A</v>
      </c>
      <c r="K249" s="4" t="e">
        <f>INDEX(kmenove_data!$H$2:$H$1000,MATCH(EDD!B249,kmenove_data!$B$2:$B$1000,0))</f>
        <v>#N/A</v>
      </c>
      <c r="L249" s="9"/>
      <c r="M249" s="9"/>
      <c r="N249" s="9"/>
      <c r="O249" s="9"/>
      <c r="P249" s="12"/>
      <c r="Q249" s="3"/>
      <c r="R249" s="9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>
      <c r="A250" s="3" t="s">
        <v>20</v>
      </c>
      <c r="B250" s="3">
        <f>B249</f>
        <v>0</v>
      </c>
      <c r="C250" s="3" t="e">
        <f>INDEX(kmenove_data!$A$2:$A$1000,MATCH(EDD!B250,kmenove_data!$B$2:$B$1000,0))</f>
        <v>#N/A</v>
      </c>
      <c r="D250" s="3" t="e">
        <f>LEFT((INDEX(kmenove_data!$I$2:$I$1000,MATCH(EDD!B250,kmenove_data!$B$2:$B$1000,0))),2)</f>
        <v>#N/A</v>
      </c>
      <c r="E250" s="3" t="e">
        <f>MID((INDEX(kmenove_data!$I$2:$I$1000,MATCH(EDD!B250,kmenove_data!$B$2:$B$1000,0))),3,1)</f>
        <v>#N/A</v>
      </c>
      <c r="F250" s="12"/>
      <c r="G250" s="9"/>
      <c r="H250" s="9"/>
      <c r="I250" s="9"/>
      <c r="J250" s="12"/>
      <c r="K250" s="4" t="e">
        <f>INDEX(kmenove_data!$H$2:$H$1000,MATCH(EDD!B250,kmenove_data!$B$2:$B$1000,0))</f>
        <v>#N/A</v>
      </c>
      <c r="L250" s="9"/>
      <c r="M250" s="9"/>
      <c r="N250" s="9"/>
      <c r="O250" s="9"/>
      <c r="P250" s="12"/>
      <c r="Q250" s="3" t="e">
        <f>(P250-(INDEX(kmenove_data!$G$2:$G$327,MATCH(EDD!B250,kmenove_data!$B$2:$B$327,0))))*1440</f>
        <v>#N/A</v>
      </c>
      <c r="R250" s="9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1:28">
      <c r="A251" s="2" t="s">
        <v>16</v>
      </c>
      <c r="B251" s="2"/>
      <c r="C251" s="2" t="e">
        <f>INDEX(kmenove_data!$A$2:$A$1000,MATCH(EDD!B251,kmenove_data!$B$2:$B$1000,0))</f>
        <v>#N/A</v>
      </c>
      <c r="D251" s="2" t="e">
        <f>LEFT((INDEX(kmenove_data!$E$2:$E$1000,MATCH(EDD!B251,kmenove_data!$B$2:$B$327,0))),2)</f>
        <v>#N/A</v>
      </c>
      <c r="E251" s="2" t="e">
        <f>MID((INDEX(kmenove_data!$E$2:$E$1000,MATCH(EDD!B251,kmenove_data!$B$2:$B$1000,0))),3,1)</f>
        <v>#N/A</v>
      </c>
      <c r="F251" s="11" t="e">
        <f>INDEX(kmenove_data!$K$2:$K$1000,MATCH(EDD!B251,kmenove_data!$B$2:$B$327,0))</f>
        <v>#N/A</v>
      </c>
      <c r="G251" s="8"/>
      <c r="H251" s="8"/>
      <c r="I251" s="8"/>
      <c r="J251" s="11" t="e">
        <f>F251</f>
        <v>#N/A</v>
      </c>
      <c r="K251" s="2" t="e">
        <f>INDEX(kmenove_data!$H$2:$H$1000,MATCH(EDD!B251,kmenove_data!$B$2:$B$1000,0))</f>
        <v>#N/A</v>
      </c>
      <c r="L251" s="8"/>
      <c r="M251" s="8"/>
      <c r="N251" s="8"/>
      <c r="O251" s="8"/>
      <c r="P251" s="11"/>
      <c r="Q251" s="16"/>
      <c r="R251" s="8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>
      <c r="A252" s="2" t="s">
        <v>20</v>
      </c>
      <c r="B252" s="2">
        <f>B251</f>
        <v>0</v>
      </c>
      <c r="C252" s="2" t="e">
        <f>INDEX(kmenove_data!$A$2:$A$1000,MATCH(EDD!B252,kmenove_data!$B$2:$B$1000,0))</f>
        <v>#N/A</v>
      </c>
      <c r="D252" s="2" t="e">
        <f>LEFT((INDEX(kmenove_data!$I$2:$I$1000,MATCH(EDD!B252,kmenove_data!$B$2:$B$1000,0))),2)</f>
        <v>#N/A</v>
      </c>
      <c r="E252" s="2" t="e">
        <f>MID((INDEX(kmenove_data!$I$2:$I$1000,MATCH(EDD!B252,kmenove_data!$B$2:$B$1000,0))),3,1)</f>
        <v>#N/A</v>
      </c>
      <c r="F252" s="11"/>
      <c r="G252" s="8"/>
      <c r="H252" s="8"/>
      <c r="I252" s="8"/>
      <c r="J252" s="11"/>
      <c r="K252" s="2" t="e">
        <f>INDEX(kmenove_data!$H$2:$H$1000,MATCH(EDD!B252,kmenove_data!$B$2:$B$1000,0))</f>
        <v>#N/A</v>
      </c>
      <c r="L252" s="8"/>
      <c r="M252" s="8"/>
      <c r="N252" s="8"/>
      <c r="O252" s="8"/>
      <c r="P252" s="11"/>
      <c r="Q252" s="18" t="e">
        <f>(P252-(INDEX(kmenove_data!$G$2:$G$327,MATCH(EDD!B252,kmenove_data!$B$2:$B$327,0))))*1440</f>
        <v>#N/A</v>
      </c>
      <c r="R252" s="8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>
      <c r="A253" s="3" t="s">
        <v>16</v>
      </c>
      <c r="B253" s="3"/>
      <c r="C253" s="3" t="e">
        <f>INDEX(kmenove_data!$A$2:$A$1000,MATCH(EDD!B253,kmenove_data!$B$2:$B$1000,0))</f>
        <v>#N/A</v>
      </c>
      <c r="D253" s="3" t="e">
        <f>LEFT((INDEX(kmenove_data!$E$2:$E$1000,MATCH(EDD!B253,kmenove_data!$B$2:$B$327,0))),2)</f>
        <v>#N/A</v>
      </c>
      <c r="E253" s="3" t="e">
        <f>MID((INDEX(kmenove_data!$E$2:$E$1000,MATCH(EDD!B253,kmenove_data!$B$2:$B$1000,0))),3,1)</f>
        <v>#N/A</v>
      </c>
      <c r="F253" s="12" t="e">
        <f>INDEX(kmenove_data!$K$2:$K$1000,MATCH(EDD!B253,kmenove_data!$B$2:$B$327,0))</f>
        <v>#N/A</v>
      </c>
      <c r="G253" s="9"/>
      <c r="H253" s="9"/>
      <c r="I253" s="9"/>
      <c r="J253" s="12" t="e">
        <f>F253</f>
        <v>#N/A</v>
      </c>
      <c r="K253" s="4" t="e">
        <f>INDEX(kmenove_data!$H$2:$H$1000,MATCH(EDD!B253,kmenove_data!$B$2:$B$1000,0))</f>
        <v>#N/A</v>
      </c>
      <c r="L253" s="9"/>
      <c r="M253" s="9"/>
      <c r="N253" s="9"/>
      <c r="O253" s="9"/>
      <c r="P253" s="12"/>
      <c r="Q253" s="3"/>
      <c r="R253" s="9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>
      <c r="A254" s="3" t="s">
        <v>20</v>
      </c>
      <c r="B254" s="3">
        <f>B253</f>
        <v>0</v>
      </c>
      <c r="C254" s="3" t="e">
        <f>INDEX(kmenove_data!$A$2:$A$1000,MATCH(EDD!B254,kmenove_data!$B$2:$B$1000,0))</f>
        <v>#N/A</v>
      </c>
      <c r="D254" s="3" t="e">
        <f>LEFT((INDEX(kmenove_data!$I$2:$I$1000,MATCH(EDD!B254,kmenove_data!$B$2:$B$1000,0))),2)</f>
        <v>#N/A</v>
      </c>
      <c r="E254" s="3" t="e">
        <f>MID((INDEX(kmenove_data!$I$2:$I$1000,MATCH(EDD!B254,kmenove_data!$B$2:$B$1000,0))),3,1)</f>
        <v>#N/A</v>
      </c>
      <c r="F254" s="12"/>
      <c r="G254" s="9"/>
      <c r="H254" s="9"/>
      <c r="I254" s="9"/>
      <c r="J254" s="12"/>
      <c r="K254" s="4" t="e">
        <f>INDEX(kmenove_data!$H$2:$H$1000,MATCH(EDD!B254,kmenove_data!$B$2:$B$1000,0))</f>
        <v>#N/A</v>
      </c>
      <c r="L254" s="9"/>
      <c r="M254" s="9"/>
      <c r="N254" s="9"/>
      <c r="O254" s="9"/>
      <c r="P254" s="12"/>
      <c r="Q254" s="3" t="e">
        <f>(P254-(INDEX(kmenove_data!$G$2:$G$327,MATCH(EDD!B254,kmenove_data!$B$2:$B$327,0))))*1440</f>
        <v>#N/A</v>
      </c>
      <c r="R254" s="9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1:28">
      <c r="A255" s="2" t="s">
        <v>16</v>
      </c>
      <c r="B255" s="2"/>
      <c r="C255" s="2" t="e">
        <f>INDEX(kmenove_data!$A$2:$A$1000,MATCH(EDD!B255,kmenove_data!$B$2:$B$1000,0))</f>
        <v>#N/A</v>
      </c>
      <c r="D255" s="2" t="e">
        <f>LEFT((INDEX(kmenove_data!$E$2:$E$1000,MATCH(EDD!B255,kmenove_data!$B$2:$B$327,0))),2)</f>
        <v>#N/A</v>
      </c>
      <c r="E255" s="2" t="e">
        <f>MID((INDEX(kmenove_data!$E$2:$E$1000,MATCH(EDD!B255,kmenove_data!$B$2:$B$1000,0))),3,1)</f>
        <v>#N/A</v>
      </c>
      <c r="F255" s="11" t="e">
        <f>INDEX(kmenove_data!$K$2:$K$1000,MATCH(EDD!B255,kmenove_data!$B$2:$B$327,0))</f>
        <v>#N/A</v>
      </c>
      <c r="G255" s="8"/>
      <c r="H255" s="8"/>
      <c r="I255" s="8"/>
      <c r="J255" s="11" t="e">
        <f>F255</f>
        <v>#N/A</v>
      </c>
      <c r="K255" s="2" t="e">
        <f>INDEX(kmenove_data!$H$2:$H$1000,MATCH(EDD!B255,kmenove_data!$B$2:$B$1000,0))</f>
        <v>#N/A</v>
      </c>
      <c r="L255" s="8"/>
      <c r="M255" s="8"/>
      <c r="N255" s="8"/>
      <c r="O255" s="8"/>
      <c r="P255" s="11"/>
      <c r="Q255" s="16"/>
      <c r="R255" s="8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>
      <c r="A256" s="2" t="s">
        <v>20</v>
      </c>
      <c r="B256" s="2">
        <f>B255</f>
        <v>0</v>
      </c>
      <c r="C256" s="2" t="e">
        <f>INDEX(kmenove_data!$A$2:$A$1000,MATCH(EDD!B256,kmenove_data!$B$2:$B$1000,0))</f>
        <v>#N/A</v>
      </c>
      <c r="D256" s="2" t="e">
        <f>LEFT((INDEX(kmenove_data!$I$2:$I$1000,MATCH(EDD!B256,kmenove_data!$B$2:$B$1000,0))),2)</f>
        <v>#N/A</v>
      </c>
      <c r="E256" s="2" t="e">
        <f>MID((INDEX(kmenove_data!$I$2:$I$1000,MATCH(EDD!B256,kmenove_data!$B$2:$B$1000,0))),3,1)</f>
        <v>#N/A</v>
      </c>
      <c r="F256" s="11"/>
      <c r="G256" s="8"/>
      <c r="H256" s="8"/>
      <c r="I256" s="8"/>
      <c r="J256" s="11"/>
      <c r="K256" s="2" t="e">
        <f>INDEX(kmenove_data!$H$2:$H$1000,MATCH(EDD!B256,kmenove_data!$B$2:$B$1000,0))</f>
        <v>#N/A</v>
      </c>
      <c r="L256" s="8"/>
      <c r="M256" s="8"/>
      <c r="N256" s="8"/>
      <c r="O256" s="8"/>
      <c r="P256" s="11"/>
      <c r="Q256" s="18" t="e">
        <f>(P256-(INDEX(kmenove_data!$G$2:$G$327,MATCH(EDD!B256,kmenove_data!$B$2:$B$327,0))))*1440</f>
        <v>#N/A</v>
      </c>
      <c r="R256" s="8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>
      <c r="A257" s="3" t="s">
        <v>16</v>
      </c>
      <c r="B257" s="3"/>
      <c r="C257" s="3" t="e">
        <f>INDEX(kmenove_data!$A$2:$A$1000,MATCH(EDD!B257,kmenove_data!$B$2:$B$1000,0))</f>
        <v>#N/A</v>
      </c>
      <c r="D257" s="3" t="e">
        <f>LEFT((INDEX(kmenove_data!$E$2:$E$1000,MATCH(EDD!B257,kmenove_data!$B$2:$B$327,0))),2)</f>
        <v>#N/A</v>
      </c>
      <c r="E257" s="3" t="e">
        <f>MID((INDEX(kmenove_data!$E$2:$E$1000,MATCH(EDD!B257,kmenove_data!$B$2:$B$1000,0))),3,1)</f>
        <v>#N/A</v>
      </c>
      <c r="F257" s="12" t="e">
        <f>INDEX(kmenove_data!$K$2:$K$1000,MATCH(EDD!B257,kmenove_data!$B$2:$B$327,0))</f>
        <v>#N/A</v>
      </c>
      <c r="G257" s="9"/>
      <c r="H257" s="9"/>
      <c r="I257" s="9"/>
      <c r="J257" s="12" t="e">
        <f>F257</f>
        <v>#N/A</v>
      </c>
      <c r="K257" s="4" t="e">
        <f>INDEX(kmenove_data!$H$2:$H$1000,MATCH(EDD!B257,kmenove_data!$B$2:$B$1000,0))</f>
        <v>#N/A</v>
      </c>
      <c r="L257" s="9"/>
      <c r="M257" s="9"/>
      <c r="N257" s="9"/>
      <c r="O257" s="9"/>
      <c r="P257" s="12"/>
      <c r="Q257" s="3"/>
      <c r="R257" s="9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>
      <c r="A258" s="3" t="s">
        <v>20</v>
      </c>
      <c r="B258" s="3">
        <f>B257</f>
        <v>0</v>
      </c>
      <c r="C258" s="3" t="e">
        <f>INDEX(kmenove_data!$A$2:$A$1000,MATCH(EDD!B258,kmenove_data!$B$2:$B$1000,0))</f>
        <v>#N/A</v>
      </c>
      <c r="D258" s="3" t="e">
        <f>LEFT((INDEX(kmenove_data!$I$2:$I$1000,MATCH(EDD!B258,kmenove_data!$B$2:$B$1000,0))),2)</f>
        <v>#N/A</v>
      </c>
      <c r="E258" s="3" t="e">
        <f>MID((INDEX(kmenove_data!$I$2:$I$1000,MATCH(EDD!B258,kmenove_data!$B$2:$B$1000,0))),3,1)</f>
        <v>#N/A</v>
      </c>
      <c r="F258" s="12"/>
      <c r="G258" s="9"/>
      <c r="H258" s="9"/>
      <c r="I258" s="9"/>
      <c r="J258" s="12"/>
      <c r="K258" s="4" t="e">
        <f>INDEX(kmenove_data!$H$2:$H$1000,MATCH(EDD!B258,kmenove_data!$B$2:$B$1000,0))</f>
        <v>#N/A</v>
      </c>
      <c r="L258" s="9"/>
      <c r="M258" s="9"/>
      <c r="N258" s="9"/>
      <c r="O258" s="9"/>
      <c r="P258" s="12"/>
      <c r="Q258" s="3" t="e">
        <f>(P258-(INDEX(kmenove_data!$G$2:$G$327,MATCH(EDD!B258,kmenove_data!$B$2:$B$327,0))))*1440</f>
        <v>#N/A</v>
      </c>
      <c r="R258" s="9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>
      <c r="A259" s="2" t="s">
        <v>16</v>
      </c>
      <c r="B259" s="2"/>
      <c r="C259" s="2" t="e">
        <f>INDEX(kmenove_data!$A$2:$A$1000,MATCH(EDD!B259,kmenove_data!$B$2:$B$1000,0))</f>
        <v>#N/A</v>
      </c>
      <c r="D259" s="2" t="e">
        <f>LEFT((INDEX(kmenove_data!$E$2:$E$1000,MATCH(EDD!B259,kmenove_data!$B$2:$B$327,0))),2)</f>
        <v>#N/A</v>
      </c>
      <c r="E259" s="2" t="e">
        <f>MID((INDEX(kmenove_data!$E$2:$E$1000,MATCH(EDD!B259,kmenove_data!$B$2:$B$1000,0))),3,1)</f>
        <v>#N/A</v>
      </c>
      <c r="F259" s="11" t="e">
        <f>INDEX(kmenove_data!$K$2:$K$1000,MATCH(EDD!B259,kmenove_data!$B$2:$B$327,0))</f>
        <v>#N/A</v>
      </c>
      <c r="G259" s="8"/>
      <c r="H259" s="8"/>
      <c r="I259" s="8"/>
      <c r="J259" s="11" t="e">
        <f>F259</f>
        <v>#N/A</v>
      </c>
      <c r="K259" s="2" t="e">
        <f>INDEX(kmenove_data!$H$2:$H$1000,MATCH(EDD!B259,kmenove_data!$B$2:$B$1000,0))</f>
        <v>#N/A</v>
      </c>
      <c r="L259" s="8"/>
      <c r="M259" s="8"/>
      <c r="N259" s="8"/>
      <c r="O259" s="8"/>
      <c r="P259" s="11"/>
      <c r="Q259" s="16"/>
      <c r="R259" s="8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>
      <c r="A260" s="2" t="s">
        <v>20</v>
      </c>
      <c r="B260" s="2">
        <f>B259</f>
        <v>0</v>
      </c>
      <c r="C260" s="2" t="e">
        <f>INDEX(kmenove_data!$A$2:$A$1000,MATCH(EDD!B260,kmenove_data!$B$2:$B$1000,0))</f>
        <v>#N/A</v>
      </c>
      <c r="D260" s="2" t="e">
        <f>LEFT((INDEX(kmenove_data!$I$2:$I$1000,MATCH(EDD!B260,kmenove_data!$B$2:$B$1000,0))),2)</f>
        <v>#N/A</v>
      </c>
      <c r="E260" s="2" t="e">
        <f>MID((INDEX(kmenove_data!$I$2:$I$1000,MATCH(EDD!B260,kmenove_data!$B$2:$B$1000,0))),3,1)</f>
        <v>#N/A</v>
      </c>
      <c r="F260" s="11"/>
      <c r="G260" s="8"/>
      <c r="H260" s="8"/>
      <c r="I260" s="8"/>
      <c r="J260" s="11"/>
      <c r="K260" s="2" t="e">
        <f>INDEX(kmenove_data!$H$2:$H$1000,MATCH(EDD!B260,kmenove_data!$B$2:$B$1000,0))</f>
        <v>#N/A</v>
      </c>
      <c r="L260" s="8"/>
      <c r="M260" s="8"/>
      <c r="N260" s="8"/>
      <c r="O260" s="8"/>
      <c r="P260" s="11"/>
      <c r="Q260" s="18" t="e">
        <f>(P260-(INDEX(kmenove_data!$G$2:$G$327,MATCH(EDD!B260,kmenove_data!$B$2:$B$327,0))))*1440</f>
        <v>#N/A</v>
      </c>
      <c r="R260" s="8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>
      <c r="A261" s="3" t="s">
        <v>16</v>
      </c>
      <c r="B261" s="3"/>
      <c r="C261" s="3" t="e">
        <f>INDEX(kmenove_data!$A$2:$A$1000,MATCH(EDD!B261,kmenove_data!$B$2:$B$1000,0))</f>
        <v>#N/A</v>
      </c>
      <c r="D261" s="3" t="e">
        <f>LEFT((INDEX(kmenove_data!$E$2:$E$1000,MATCH(EDD!B261,kmenove_data!$B$2:$B$327,0))),2)</f>
        <v>#N/A</v>
      </c>
      <c r="E261" s="3" t="e">
        <f>MID((INDEX(kmenove_data!$E$2:$E$1000,MATCH(EDD!B261,kmenove_data!$B$2:$B$1000,0))),3,1)</f>
        <v>#N/A</v>
      </c>
      <c r="F261" s="12" t="e">
        <f>INDEX(kmenove_data!$K$2:$K$1000,MATCH(EDD!B261,kmenove_data!$B$2:$B$327,0))</f>
        <v>#N/A</v>
      </c>
      <c r="G261" s="9"/>
      <c r="H261" s="9"/>
      <c r="I261" s="9"/>
      <c r="J261" s="12" t="e">
        <f>F261</f>
        <v>#N/A</v>
      </c>
      <c r="K261" s="4" t="e">
        <f>INDEX(kmenove_data!$H$2:$H$1000,MATCH(EDD!B261,kmenove_data!$B$2:$B$1000,0))</f>
        <v>#N/A</v>
      </c>
      <c r="L261" s="9"/>
      <c r="M261" s="9"/>
      <c r="N261" s="9"/>
      <c r="O261" s="9"/>
      <c r="P261" s="12"/>
      <c r="Q261" s="3"/>
      <c r="R261" s="9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>
      <c r="A262" s="3" t="s">
        <v>20</v>
      </c>
      <c r="B262" s="3">
        <f>B261</f>
        <v>0</v>
      </c>
      <c r="C262" s="3" t="e">
        <f>INDEX(kmenove_data!$A$2:$A$1000,MATCH(EDD!B262,kmenove_data!$B$2:$B$1000,0))</f>
        <v>#N/A</v>
      </c>
      <c r="D262" s="3" t="e">
        <f>LEFT((INDEX(kmenove_data!$I$2:$I$1000,MATCH(EDD!B262,kmenove_data!$B$2:$B$1000,0))),2)</f>
        <v>#N/A</v>
      </c>
      <c r="E262" s="3" t="e">
        <f>MID((INDEX(kmenove_data!$I$2:$I$1000,MATCH(EDD!B262,kmenove_data!$B$2:$B$1000,0))),3,1)</f>
        <v>#N/A</v>
      </c>
      <c r="F262" s="12"/>
      <c r="G262" s="9"/>
      <c r="H262" s="9"/>
      <c r="I262" s="9"/>
      <c r="J262" s="12"/>
      <c r="K262" s="4" t="e">
        <f>INDEX(kmenove_data!$H$2:$H$1000,MATCH(EDD!B262,kmenove_data!$B$2:$B$1000,0))</f>
        <v>#N/A</v>
      </c>
      <c r="L262" s="9"/>
      <c r="M262" s="9"/>
      <c r="N262" s="9"/>
      <c r="O262" s="9"/>
      <c r="P262" s="12"/>
      <c r="Q262" s="3" t="e">
        <f>(P262-(INDEX(kmenove_data!$G$2:$G$327,MATCH(EDD!B262,kmenove_data!$B$2:$B$327,0))))*1440</f>
        <v>#N/A</v>
      </c>
      <c r="R262" s="9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>
      <c r="A263" s="2" t="s">
        <v>16</v>
      </c>
      <c r="B263" s="2"/>
      <c r="C263" s="2" t="e">
        <f>INDEX(kmenove_data!$A$2:$A$1000,MATCH(EDD!B263,kmenove_data!$B$2:$B$1000,0))</f>
        <v>#N/A</v>
      </c>
      <c r="D263" s="2" t="e">
        <f>LEFT((INDEX(kmenove_data!$E$2:$E$1000,MATCH(EDD!B263,kmenove_data!$B$2:$B$327,0))),2)</f>
        <v>#N/A</v>
      </c>
      <c r="E263" s="2" t="e">
        <f>MID((INDEX(kmenove_data!$E$2:$E$1000,MATCH(EDD!B263,kmenove_data!$B$2:$B$1000,0))),3,1)</f>
        <v>#N/A</v>
      </c>
      <c r="F263" s="11" t="e">
        <f>INDEX(kmenove_data!$K$2:$K$1000,MATCH(EDD!B263,kmenove_data!$B$2:$B$327,0))</f>
        <v>#N/A</v>
      </c>
      <c r="G263" s="8"/>
      <c r="H263" s="8"/>
      <c r="I263" s="8"/>
      <c r="J263" s="11" t="e">
        <f>F263</f>
        <v>#N/A</v>
      </c>
      <c r="K263" s="2" t="e">
        <f>INDEX(kmenove_data!$H$2:$H$1000,MATCH(EDD!B263,kmenove_data!$B$2:$B$1000,0))</f>
        <v>#N/A</v>
      </c>
      <c r="L263" s="8"/>
      <c r="M263" s="8"/>
      <c r="N263" s="8"/>
      <c r="O263" s="8"/>
      <c r="P263" s="11"/>
      <c r="Q263" s="16"/>
      <c r="R263" s="8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>
      <c r="A264" s="2" t="s">
        <v>20</v>
      </c>
      <c r="B264" s="2">
        <f>B263</f>
        <v>0</v>
      </c>
      <c r="C264" s="2" t="e">
        <f>INDEX(kmenove_data!$A$2:$A$1000,MATCH(EDD!B264,kmenove_data!$B$2:$B$1000,0))</f>
        <v>#N/A</v>
      </c>
      <c r="D264" s="2" t="e">
        <f>LEFT((INDEX(kmenove_data!$I$2:$I$1000,MATCH(EDD!B264,kmenove_data!$B$2:$B$1000,0))),2)</f>
        <v>#N/A</v>
      </c>
      <c r="E264" s="2" t="e">
        <f>MID((INDEX(kmenove_data!$I$2:$I$1000,MATCH(EDD!B264,kmenove_data!$B$2:$B$1000,0))),3,1)</f>
        <v>#N/A</v>
      </c>
      <c r="F264" s="11"/>
      <c r="G264" s="8"/>
      <c r="H264" s="8"/>
      <c r="I264" s="8"/>
      <c r="J264" s="11"/>
      <c r="K264" s="2" t="e">
        <f>INDEX(kmenove_data!$H$2:$H$1000,MATCH(EDD!B264,kmenove_data!$B$2:$B$1000,0))</f>
        <v>#N/A</v>
      </c>
      <c r="L264" s="8"/>
      <c r="M264" s="8"/>
      <c r="N264" s="8"/>
      <c r="O264" s="8"/>
      <c r="P264" s="11"/>
      <c r="Q264" s="18" t="e">
        <f>(P264-(INDEX(kmenove_data!$G$2:$G$327,MATCH(EDD!B264,kmenove_data!$B$2:$B$327,0))))*1440</f>
        <v>#N/A</v>
      </c>
      <c r="R264" s="8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>
      <c r="A265" s="3" t="s">
        <v>16</v>
      </c>
      <c r="B265" s="3"/>
      <c r="C265" s="3" t="e">
        <f>INDEX(kmenove_data!$A$2:$A$1000,MATCH(EDD!B265,kmenove_data!$B$2:$B$1000,0))</f>
        <v>#N/A</v>
      </c>
      <c r="D265" s="3" t="e">
        <f>LEFT((INDEX(kmenove_data!$E$2:$E$1000,MATCH(EDD!B265,kmenove_data!$B$2:$B$327,0))),2)</f>
        <v>#N/A</v>
      </c>
      <c r="E265" s="3" t="e">
        <f>MID((INDEX(kmenove_data!$E$2:$E$1000,MATCH(EDD!B265,kmenove_data!$B$2:$B$1000,0))),3,1)</f>
        <v>#N/A</v>
      </c>
      <c r="F265" s="12" t="e">
        <f>INDEX(kmenove_data!$K$2:$K$1000,MATCH(EDD!B265,kmenove_data!$B$2:$B$327,0))</f>
        <v>#N/A</v>
      </c>
      <c r="G265" s="9"/>
      <c r="H265" s="9"/>
      <c r="I265" s="9"/>
      <c r="J265" s="12" t="e">
        <f>F265</f>
        <v>#N/A</v>
      </c>
      <c r="K265" s="4" t="e">
        <f>INDEX(kmenove_data!$H$2:$H$1000,MATCH(EDD!B265,kmenove_data!$B$2:$B$1000,0))</f>
        <v>#N/A</v>
      </c>
      <c r="L265" s="9"/>
      <c r="M265" s="9"/>
      <c r="N265" s="9"/>
      <c r="O265" s="9"/>
      <c r="P265" s="12"/>
      <c r="Q265" s="3"/>
      <c r="R265" s="9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>
      <c r="A266" s="3" t="s">
        <v>20</v>
      </c>
      <c r="B266" s="3">
        <f>B265</f>
        <v>0</v>
      </c>
      <c r="C266" s="3" t="e">
        <f>INDEX(kmenove_data!$A$2:$A$1000,MATCH(EDD!B266,kmenove_data!$B$2:$B$1000,0))</f>
        <v>#N/A</v>
      </c>
      <c r="D266" s="3" t="e">
        <f>LEFT((INDEX(kmenove_data!$I$2:$I$1000,MATCH(EDD!B266,kmenove_data!$B$2:$B$1000,0))),2)</f>
        <v>#N/A</v>
      </c>
      <c r="E266" s="3" t="e">
        <f>MID((INDEX(kmenove_data!$I$2:$I$1000,MATCH(EDD!B266,kmenove_data!$B$2:$B$1000,0))),3,1)</f>
        <v>#N/A</v>
      </c>
      <c r="F266" s="12"/>
      <c r="G266" s="9"/>
      <c r="H266" s="9"/>
      <c r="I266" s="9"/>
      <c r="J266" s="12"/>
      <c r="K266" s="4" t="e">
        <f>INDEX(kmenove_data!$H$2:$H$1000,MATCH(EDD!B266,kmenove_data!$B$2:$B$1000,0))</f>
        <v>#N/A</v>
      </c>
      <c r="L266" s="9"/>
      <c r="M266" s="9"/>
      <c r="N266" s="9"/>
      <c r="O266" s="9"/>
      <c r="P266" s="12"/>
      <c r="Q266" s="3" t="e">
        <f>(P266-(INDEX(kmenove_data!$G$2:$G$327,MATCH(EDD!B266,kmenove_data!$B$2:$B$327,0))))*1440</f>
        <v>#N/A</v>
      </c>
      <c r="R266" s="9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>
      <c r="A267" s="2" t="s">
        <v>16</v>
      </c>
      <c r="B267" s="2"/>
      <c r="C267" s="2" t="e">
        <f>INDEX(kmenove_data!$A$2:$A$1000,MATCH(EDD!B267,kmenove_data!$B$2:$B$1000,0))</f>
        <v>#N/A</v>
      </c>
      <c r="D267" s="2" t="e">
        <f>LEFT((INDEX(kmenove_data!$E$2:$E$1000,MATCH(EDD!B267,kmenove_data!$B$2:$B$327,0))),2)</f>
        <v>#N/A</v>
      </c>
      <c r="E267" s="2" t="e">
        <f>MID((INDEX(kmenove_data!$E$2:$E$1000,MATCH(EDD!B267,kmenove_data!$B$2:$B$1000,0))),3,1)</f>
        <v>#N/A</v>
      </c>
      <c r="F267" s="11" t="e">
        <f>INDEX(kmenove_data!$K$2:$K$1000,MATCH(EDD!B267,kmenove_data!$B$2:$B$327,0))</f>
        <v>#N/A</v>
      </c>
      <c r="G267" s="8"/>
      <c r="H267" s="8"/>
      <c r="I267" s="8"/>
      <c r="J267" s="11" t="e">
        <f>F267</f>
        <v>#N/A</v>
      </c>
      <c r="K267" s="2" t="e">
        <f>INDEX(kmenove_data!$H$2:$H$1000,MATCH(EDD!B267,kmenove_data!$B$2:$B$1000,0))</f>
        <v>#N/A</v>
      </c>
      <c r="L267" s="8"/>
      <c r="M267" s="8"/>
      <c r="N267" s="8"/>
      <c r="O267" s="8"/>
      <c r="P267" s="11"/>
      <c r="Q267" s="16"/>
      <c r="R267" s="8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>
      <c r="A268" s="2" t="s">
        <v>20</v>
      </c>
      <c r="B268" s="2">
        <f>B267</f>
        <v>0</v>
      </c>
      <c r="C268" s="2" t="e">
        <f>INDEX(kmenove_data!$A$2:$A$1000,MATCH(EDD!B268,kmenove_data!$B$2:$B$1000,0))</f>
        <v>#N/A</v>
      </c>
      <c r="D268" s="2" t="e">
        <f>LEFT((INDEX(kmenove_data!$I$2:$I$1000,MATCH(EDD!B268,kmenove_data!$B$2:$B$1000,0))),2)</f>
        <v>#N/A</v>
      </c>
      <c r="E268" s="2" t="e">
        <f>MID((INDEX(kmenove_data!$I$2:$I$1000,MATCH(EDD!B268,kmenove_data!$B$2:$B$1000,0))),3,1)</f>
        <v>#N/A</v>
      </c>
      <c r="F268" s="11"/>
      <c r="G268" s="8"/>
      <c r="H268" s="8"/>
      <c r="I268" s="8"/>
      <c r="J268" s="11"/>
      <c r="K268" s="2" t="e">
        <f>INDEX(kmenove_data!$H$2:$H$1000,MATCH(EDD!B268,kmenove_data!$B$2:$B$1000,0))</f>
        <v>#N/A</v>
      </c>
      <c r="L268" s="8"/>
      <c r="M268" s="8"/>
      <c r="N268" s="8"/>
      <c r="O268" s="8"/>
      <c r="P268" s="11"/>
      <c r="Q268" s="18" t="e">
        <f>(P268-(INDEX(kmenove_data!$G$2:$G$327,MATCH(EDD!B268,kmenove_data!$B$2:$B$327,0))))*1440</f>
        <v>#N/A</v>
      </c>
      <c r="R268" s="8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>
      <c r="A269" s="3" t="s">
        <v>16</v>
      </c>
      <c r="B269" s="3"/>
      <c r="C269" s="3" t="e">
        <f>INDEX(kmenove_data!$A$2:$A$1000,MATCH(EDD!B269,kmenove_data!$B$2:$B$1000,0))</f>
        <v>#N/A</v>
      </c>
      <c r="D269" s="3" t="e">
        <f>LEFT((INDEX(kmenove_data!$E$2:$E$1000,MATCH(EDD!B269,kmenove_data!$B$2:$B$327,0))),2)</f>
        <v>#N/A</v>
      </c>
      <c r="E269" s="3" t="e">
        <f>MID((INDEX(kmenove_data!$E$2:$E$1000,MATCH(EDD!B269,kmenove_data!$B$2:$B$1000,0))),3,1)</f>
        <v>#N/A</v>
      </c>
      <c r="F269" s="12" t="e">
        <f>INDEX(kmenove_data!$K$2:$K$1000,MATCH(EDD!B269,kmenove_data!$B$2:$B$327,0))</f>
        <v>#N/A</v>
      </c>
      <c r="G269" s="9"/>
      <c r="H269" s="9"/>
      <c r="I269" s="9"/>
      <c r="J269" s="12" t="e">
        <f>F269</f>
        <v>#N/A</v>
      </c>
      <c r="K269" s="4" t="e">
        <f>INDEX(kmenove_data!$H$2:$H$1000,MATCH(EDD!B269,kmenove_data!$B$2:$B$1000,0))</f>
        <v>#N/A</v>
      </c>
      <c r="L269" s="9"/>
      <c r="M269" s="9"/>
      <c r="N269" s="9"/>
      <c r="O269" s="9"/>
      <c r="P269" s="12"/>
      <c r="Q269" s="3"/>
      <c r="R269" s="9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>
      <c r="A270" s="3" t="s">
        <v>20</v>
      </c>
      <c r="B270" s="3">
        <f>B269</f>
        <v>0</v>
      </c>
      <c r="C270" s="3" t="e">
        <f>INDEX(kmenove_data!$A$2:$A$1000,MATCH(EDD!B270,kmenove_data!$B$2:$B$1000,0))</f>
        <v>#N/A</v>
      </c>
      <c r="D270" s="3" t="e">
        <f>LEFT((INDEX(kmenove_data!$I$2:$I$1000,MATCH(EDD!B270,kmenove_data!$B$2:$B$1000,0))),2)</f>
        <v>#N/A</v>
      </c>
      <c r="E270" s="3" t="e">
        <f>MID((INDEX(kmenove_data!$I$2:$I$1000,MATCH(EDD!B270,kmenove_data!$B$2:$B$1000,0))),3,1)</f>
        <v>#N/A</v>
      </c>
      <c r="F270" s="12"/>
      <c r="G270" s="9"/>
      <c r="H270" s="9"/>
      <c r="I270" s="9"/>
      <c r="J270" s="12"/>
      <c r="K270" s="4" t="e">
        <f>INDEX(kmenove_data!$H$2:$H$1000,MATCH(EDD!B270,kmenove_data!$B$2:$B$1000,0))</f>
        <v>#N/A</v>
      </c>
      <c r="L270" s="9"/>
      <c r="M270" s="9"/>
      <c r="N270" s="9"/>
      <c r="O270" s="9"/>
      <c r="P270" s="12"/>
      <c r="Q270" s="3" t="e">
        <f>(P270-(INDEX(kmenove_data!$G$2:$G$327,MATCH(EDD!B270,kmenove_data!$B$2:$B$327,0))))*1440</f>
        <v>#N/A</v>
      </c>
      <c r="R270" s="9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>
      <c r="A271" s="2" t="s">
        <v>16</v>
      </c>
      <c r="B271" s="2"/>
      <c r="C271" s="2" t="e">
        <f>INDEX(kmenove_data!$A$2:$A$1000,MATCH(EDD!B271,kmenove_data!$B$2:$B$1000,0))</f>
        <v>#N/A</v>
      </c>
      <c r="D271" s="2" t="e">
        <f>LEFT((INDEX(kmenove_data!$E$2:$E$1000,MATCH(EDD!B271,kmenove_data!$B$2:$B$327,0))),2)</f>
        <v>#N/A</v>
      </c>
      <c r="E271" s="2" t="e">
        <f>MID((INDEX(kmenove_data!$E$2:$E$1000,MATCH(EDD!B271,kmenove_data!$B$2:$B$1000,0))),3,1)</f>
        <v>#N/A</v>
      </c>
      <c r="F271" s="11" t="e">
        <f>INDEX(kmenove_data!$K$2:$K$1000,MATCH(EDD!B271,kmenove_data!$B$2:$B$327,0))</f>
        <v>#N/A</v>
      </c>
      <c r="G271" s="8"/>
      <c r="H271" s="8"/>
      <c r="I271" s="8"/>
      <c r="J271" s="11" t="e">
        <f>F271</f>
        <v>#N/A</v>
      </c>
      <c r="K271" s="2" t="e">
        <f>INDEX(kmenove_data!$H$2:$H$1000,MATCH(EDD!B271,kmenove_data!$B$2:$B$1000,0))</f>
        <v>#N/A</v>
      </c>
      <c r="L271" s="8"/>
      <c r="M271" s="8"/>
      <c r="N271" s="8"/>
      <c r="O271" s="8"/>
      <c r="P271" s="11"/>
      <c r="Q271" s="16"/>
      <c r="R271" s="8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>
      <c r="A272" s="2" t="s">
        <v>20</v>
      </c>
      <c r="B272" s="2">
        <f>B271</f>
        <v>0</v>
      </c>
      <c r="C272" s="2" t="e">
        <f>INDEX(kmenove_data!$A$2:$A$1000,MATCH(EDD!B272,kmenove_data!$B$2:$B$1000,0))</f>
        <v>#N/A</v>
      </c>
      <c r="D272" s="2" t="e">
        <f>LEFT((INDEX(kmenove_data!$I$2:$I$1000,MATCH(EDD!B272,kmenove_data!$B$2:$B$1000,0))),2)</f>
        <v>#N/A</v>
      </c>
      <c r="E272" s="2" t="e">
        <f>MID((INDEX(kmenove_data!$I$2:$I$1000,MATCH(EDD!B272,kmenove_data!$B$2:$B$1000,0))),3,1)</f>
        <v>#N/A</v>
      </c>
      <c r="F272" s="11"/>
      <c r="G272" s="8"/>
      <c r="H272" s="8"/>
      <c r="I272" s="8"/>
      <c r="J272" s="11"/>
      <c r="K272" s="2" t="e">
        <f>INDEX(kmenove_data!$H$2:$H$1000,MATCH(EDD!B272,kmenove_data!$B$2:$B$1000,0))</f>
        <v>#N/A</v>
      </c>
      <c r="L272" s="8"/>
      <c r="M272" s="8"/>
      <c r="N272" s="8"/>
      <c r="O272" s="8"/>
      <c r="P272" s="11"/>
      <c r="Q272" s="18" t="e">
        <f>(P272-(INDEX(kmenove_data!$G$2:$G$327,MATCH(EDD!B272,kmenove_data!$B$2:$B$327,0))))*1440</f>
        <v>#N/A</v>
      </c>
      <c r="R272" s="8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>
      <c r="A273" s="3" t="s">
        <v>16</v>
      </c>
      <c r="B273" s="3"/>
      <c r="C273" s="3" t="e">
        <f>INDEX(kmenove_data!$A$2:$A$1000,MATCH(EDD!B273,kmenove_data!$B$2:$B$1000,0))</f>
        <v>#N/A</v>
      </c>
      <c r="D273" s="3" t="e">
        <f>LEFT((INDEX(kmenove_data!$E$2:$E$1000,MATCH(EDD!B273,kmenove_data!$B$2:$B$327,0))),2)</f>
        <v>#N/A</v>
      </c>
      <c r="E273" s="3" t="e">
        <f>MID((INDEX(kmenove_data!$E$2:$E$1000,MATCH(EDD!B273,kmenove_data!$B$2:$B$1000,0))),3,1)</f>
        <v>#N/A</v>
      </c>
      <c r="F273" s="12" t="e">
        <f>INDEX(kmenove_data!$K$2:$K$1000,MATCH(EDD!B273,kmenove_data!$B$2:$B$327,0))</f>
        <v>#N/A</v>
      </c>
      <c r="G273" s="9"/>
      <c r="H273" s="9"/>
      <c r="I273" s="9"/>
      <c r="J273" s="12" t="e">
        <f>F273</f>
        <v>#N/A</v>
      </c>
      <c r="K273" s="4" t="e">
        <f>INDEX(kmenove_data!$H$2:$H$1000,MATCH(EDD!B273,kmenove_data!$B$2:$B$1000,0))</f>
        <v>#N/A</v>
      </c>
      <c r="L273" s="9"/>
      <c r="M273" s="9"/>
      <c r="N273" s="9"/>
      <c r="O273" s="9"/>
      <c r="P273" s="12"/>
      <c r="Q273" s="3"/>
      <c r="R273" s="9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>
      <c r="A274" s="3" t="s">
        <v>20</v>
      </c>
      <c r="B274" s="3">
        <f>B273</f>
        <v>0</v>
      </c>
      <c r="C274" s="3" t="e">
        <f>INDEX(kmenove_data!$A$2:$A$1000,MATCH(EDD!B274,kmenove_data!$B$2:$B$1000,0))</f>
        <v>#N/A</v>
      </c>
      <c r="D274" s="3" t="e">
        <f>LEFT((INDEX(kmenove_data!$I$2:$I$1000,MATCH(EDD!B274,kmenove_data!$B$2:$B$1000,0))),2)</f>
        <v>#N/A</v>
      </c>
      <c r="E274" s="3" t="e">
        <f>MID((INDEX(kmenove_data!$I$2:$I$1000,MATCH(EDD!B274,kmenove_data!$B$2:$B$1000,0))),3,1)</f>
        <v>#N/A</v>
      </c>
      <c r="F274" s="12"/>
      <c r="G274" s="9"/>
      <c r="H274" s="9"/>
      <c r="I274" s="9"/>
      <c r="J274" s="12"/>
      <c r="K274" s="4" t="e">
        <f>INDEX(kmenove_data!$H$2:$H$1000,MATCH(EDD!B274,kmenove_data!$B$2:$B$1000,0))</f>
        <v>#N/A</v>
      </c>
      <c r="L274" s="9"/>
      <c r="M274" s="9"/>
      <c r="N274" s="9"/>
      <c r="O274" s="9"/>
      <c r="P274" s="12"/>
      <c r="Q274" s="3" t="e">
        <f>(P274-(INDEX(kmenove_data!$G$2:$G$327,MATCH(EDD!B274,kmenove_data!$B$2:$B$327,0))))*1440</f>
        <v>#N/A</v>
      </c>
      <c r="R274" s="9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>
      <c r="A275" s="2" t="s">
        <v>16</v>
      </c>
      <c r="B275" s="2"/>
      <c r="C275" s="2" t="e">
        <f>INDEX(kmenove_data!$A$2:$A$1000,MATCH(EDD!B275,kmenove_data!$B$2:$B$1000,0))</f>
        <v>#N/A</v>
      </c>
      <c r="D275" s="2" t="e">
        <f>LEFT((INDEX(kmenove_data!$E$2:$E$1000,MATCH(EDD!B275,kmenove_data!$B$2:$B$327,0))),2)</f>
        <v>#N/A</v>
      </c>
      <c r="E275" s="2" t="e">
        <f>MID((INDEX(kmenove_data!$E$2:$E$1000,MATCH(EDD!B275,kmenove_data!$B$2:$B$1000,0))),3,1)</f>
        <v>#N/A</v>
      </c>
      <c r="F275" s="11" t="e">
        <f>INDEX(kmenove_data!$K$2:$K$1000,MATCH(EDD!B275,kmenove_data!$B$2:$B$327,0))</f>
        <v>#N/A</v>
      </c>
      <c r="G275" s="8"/>
      <c r="H275" s="8"/>
      <c r="I275" s="8"/>
      <c r="J275" s="11" t="e">
        <f>F275</f>
        <v>#N/A</v>
      </c>
      <c r="K275" s="2" t="e">
        <f>INDEX(kmenove_data!$H$2:$H$1000,MATCH(EDD!B275,kmenove_data!$B$2:$B$1000,0))</f>
        <v>#N/A</v>
      </c>
      <c r="L275" s="8"/>
      <c r="M275" s="8"/>
      <c r="N275" s="8"/>
      <c r="O275" s="8"/>
      <c r="P275" s="11"/>
      <c r="Q275" s="16"/>
      <c r="R275" s="8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>
      <c r="A276" s="2" t="s">
        <v>20</v>
      </c>
      <c r="B276" s="2">
        <f>B275</f>
        <v>0</v>
      </c>
      <c r="C276" s="2" t="e">
        <f>INDEX(kmenove_data!$A$2:$A$1000,MATCH(EDD!B276,kmenove_data!$B$2:$B$1000,0))</f>
        <v>#N/A</v>
      </c>
      <c r="D276" s="2" t="e">
        <f>LEFT((INDEX(kmenove_data!$I$2:$I$1000,MATCH(EDD!B276,kmenove_data!$B$2:$B$1000,0))),2)</f>
        <v>#N/A</v>
      </c>
      <c r="E276" s="2" t="e">
        <f>MID((INDEX(kmenove_data!$I$2:$I$1000,MATCH(EDD!B276,kmenove_data!$B$2:$B$1000,0))),3,1)</f>
        <v>#N/A</v>
      </c>
      <c r="F276" s="11"/>
      <c r="G276" s="8"/>
      <c r="H276" s="8"/>
      <c r="I276" s="8"/>
      <c r="J276" s="11"/>
      <c r="K276" s="2" t="e">
        <f>INDEX(kmenove_data!$H$2:$H$1000,MATCH(EDD!B276,kmenove_data!$B$2:$B$1000,0))</f>
        <v>#N/A</v>
      </c>
      <c r="L276" s="8"/>
      <c r="M276" s="8"/>
      <c r="N276" s="8"/>
      <c r="O276" s="8"/>
      <c r="P276" s="11"/>
      <c r="Q276" s="18" t="e">
        <f>(P276-(INDEX(kmenove_data!$G$2:$G$327,MATCH(EDD!B276,kmenove_data!$B$2:$B$327,0))))*1440</f>
        <v>#N/A</v>
      </c>
      <c r="R276" s="8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>
      <c r="A277" s="3" t="s">
        <v>16</v>
      </c>
      <c r="B277" s="3"/>
      <c r="C277" s="3" t="e">
        <f>INDEX(kmenove_data!$A$2:$A$1000,MATCH(EDD!B277,kmenove_data!$B$2:$B$1000,0))</f>
        <v>#N/A</v>
      </c>
      <c r="D277" s="3" t="e">
        <f>LEFT((INDEX(kmenove_data!$E$2:$E$1000,MATCH(EDD!B277,kmenove_data!$B$2:$B$327,0))),2)</f>
        <v>#N/A</v>
      </c>
      <c r="E277" s="3" t="e">
        <f>MID((INDEX(kmenove_data!$E$2:$E$1000,MATCH(EDD!B277,kmenove_data!$B$2:$B$1000,0))),3,1)</f>
        <v>#N/A</v>
      </c>
      <c r="F277" s="12" t="e">
        <f>INDEX(kmenove_data!$K$2:$K$1000,MATCH(EDD!B277,kmenove_data!$B$2:$B$327,0))</f>
        <v>#N/A</v>
      </c>
      <c r="G277" s="9"/>
      <c r="H277" s="9"/>
      <c r="I277" s="9"/>
      <c r="J277" s="12" t="e">
        <f>F277</f>
        <v>#N/A</v>
      </c>
      <c r="K277" s="4" t="e">
        <f>INDEX(kmenove_data!$H$2:$H$1000,MATCH(EDD!B277,kmenove_data!$B$2:$B$1000,0))</f>
        <v>#N/A</v>
      </c>
      <c r="L277" s="9"/>
      <c r="M277" s="9"/>
      <c r="N277" s="9"/>
      <c r="O277" s="9"/>
      <c r="P277" s="12"/>
      <c r="Q277" s="3"/>
      <c r="R277" s="9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>
      <c r="A278" s="3" t="s">
        <v>20</v>
      </c>
      <c r="B278" s="3">
        <f>B277</f>
        <v>0</v>
      </c>
      <c r="C278" s="3" t="e">
        <f>INDEX(kmenove_data!$A$2:$A$1000,MATCH(EDD!B278,kmenove_data!$B$2:$B$1000,0))</f>
        <v>#N/A</v>
      </c>
      <c r="D278" s="3" t="e">
        <f>LEFT((INDEX(kmenove_data!$I$2:$I$1000,MATCH(EDD!B278,kmenove_data!$B$2:$B$1000,0))),2)</f>
        <v>#N/A</v>
      </c>
      <c r="E278" s="3" t="e">
        <f>MID((INDEX(kmenove_data!$I$2:$I$1000,MATCH(EDD!B278,kmenove_data!$B$2:$B$1000,0))),3,1)</f>
        <v>#N/A</v>
      </c>
      <c r="F278" s="12"/>
      <c r="G278" s="9"/>
      <c r="H278" s="9"/>
      <c r="I278" s="9"/>
      <c r="J278" s="12"/>
      <c r="K278" s="4" t="e">
        <f>INDEX(kmenove_data!$H$2:$H$1000,MATCH(EDD!B278,kmenove_data!$B$2:$B$1000,0))</f>
        <v>#N/A</v>
      </c>
      <c r="L278" s="9"/>
      <c r="M278" s="9"/>
      <c r="N278" s="9"/>
      <c r="O278" s="9"/>
      <c r="P278" s="12"/>
      <c r="Q278" s="3" t="e">
        <f>(P278-(INDEX(kmenove_data!$G$2:$G$327,MATCH(EDD!B278,kmenove_data!$B$2:$B$327,0))))*1440</f>
        <v>#N/A</v>
      </c>
      <c r="R278" s="9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>
      <c r="A279" s="2" t="s">
        <v>16</v>
      </c>
      <c r="B279" s="2"/>
      <c r="C279" s="2" t="e">
        <f>INDEX(kmenove_data!$A$2:$A$1000,MATCH(EDD!B279,kmenove_data!$B$2:$B$1000,0))</f>
        <v>#N/A</v>
      </c>
      <c r="D279" s="2" t="e">
        <f>LEFT((INDEX(kmenove_data!$E$2:$E$1000,MATCH(EDD!B279,kmenove_data!$B$2:$B$327,0))),2)</f>
        <v>#N/A</v>
      </c>
      <c r="E279" s="2" t="e">
        <f>MID((INDEX(kmenove_data!$E$2:$E$1000,MATCH(EDD!B279,kmenove_data!$B$2:$B$1000,0))),3,1)</f>
        <v>#N/A</v>
      </c>
      <c r="F279" s="11" t="e">
        <f>INDEX(kmenove_data!$K$2:$K$1000,MATCH(EDD!B279,kmenove_data!$B$2:$B$327,0))</f>
        <v>#N/A</v>
      </c>
      <c r="G279" s="8"/>
      <c r="H279" s="8"/>
      <c r="I279" s="8"/>
      <c r="J279" s="11" t="e">
        <f>F279</f>
        <v>#N/A</v>
      </c>
      <c r="K279" s="2" t="e">
        <f>INDEX(kmenove_data!$H$2:$H$1000,MATCH(EDD!B279,kmenove_data!$B$2:$B$1000,0))</f>
        <v>#N/A</v>
      </c>
      <c r="L279" s="8"/>
      <c r="M279" s="8"/>
      <c r="N279" s="8"/>
      <c r="O279" s="8"/>
      <c r="P279" s="11"/>
      <c r="Q279" s="16"/>
      <c r="R279" s="8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>
      <c r="A280" s="2" t="s">
        <v>20</v>
      </c>
      <c r="B280" s="2">
        <f>B279</f>
        <v>0</v>
      </c>
      <c r="C280" s="2" t="e">
        <f>INDEX(kmenove_data!$A$2:$A$1000,MATCH(EDD!B280,kmenove_data!$B$2:$B$1000,0))</f>
        <v>#N/A</v>
      </c>
      <c r="D280" s="2" t="e">
        <f>LEFT((INDEX(kmenove_data!$I$2:$I$1000,MATCH(EDD!B280,kmenove_data!$B$2:$B$1000,0))),2)</f>
        <v>#N/A</v>
      </c>
      <c r="E280" s="2" t="e">
        <f>MID((INDEX(kmenove_data!$I$2:$I$1000,MATCH(EDD!B280,kmenove_data!$B$2:$B$1000,0))),3,1)</f>
        <v>#N/A</v>
      </c>
      <c r="F280" s="11"/>
      <c r="G280" s="8"/>
      <c r="H280" s="8"/>
      <c r="I280" s="8"/>
      <c r="J280" s="11"/>
      <c r="K280" s="2" t="e">
        <f>INDEX(kmenove_data!$H$2:$H$1000,MATCH(EDD!B280,kmenove_data!$B$2:$B$1000,0))</f>
        <v>#N/A</v>
      </c>
      <c r="L280" s="8"/>
      <c r="M280" s="8"/>
      <c r="N280" s="8"/>
      <c r="O280" s="8"/>
      <c r="P280" s="11"/>
      <c r="Q280" s="18" t="e">
        <f>(P280-(INDEX(kmenove_data!$G$2:$G$327,MATCH(EDD!B280,kmenove_data!$B$2:$B$327,0))))*1440</f>
        <v>#N/A</v>
      </c>
      <c r="R280" s="8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>
      <c r="A281" s="3" t="s">
        <v>16</v>
      </c>
      <c r="B281" s="3"/>
      <c r="C281" s="3" t="e">
        <f>INDEX(kmenove_data!$A$2:$A$1000,MATCH(EDD!B281,kmenove_data!$B$2:$B$1000,0))</f>
        <v>#N/A</v>
      </c>
      <c r="D281" s="3" t="e">
        <f>LEFT((INDEX(kmenove_data!$E$2:$E$1000,MATCH(EDD!B281,kmenove_data!$B$2:$B$327,0))),2)</f>
        <v>#N/A</v>
      </c>
      <c r="E281" s="3" t="e">
        <f>MID((INDEX(kmenove_data!$E$2:$E$1000,MATCH(EDD!B281,kmenove_data!$B$2:$B$1000,0))),3,1)</f>
        <v>#N/A</v>
      </c>
      <c r="F281" s="12" t="e">
        <f>INDEX(kmenove_data!$K$2:$K$1000,MATCH(EDD!B281,kmenove_data!$B$2:$B$327,0))</f>
        <v>#N/A</v>
      </c>
      <c r="G281" s="9"/>
      <c r="H281" s="9"/>
      <c r="I281" s="9"/>
      <c r="J281" s="12" t="e">
        <f>F281</f>
        <v>#N/A</v>
      </c>
      <c r="K281" s="4" t="e">
        <f>INDEX(kmenove_data!$H$2:$H$1000,MATCH(EDD!B281,kmenove_data!$B$2:$B$1000,0))</f>
        <v>#N/A</v>
      </c>
      <c r="L281" s="9"/>
      <c r="M281" s="9"/>
      <c r="N281" s="9"/>
      <c r="O281" s="9"/>
      <c r="P281" s="12"/>
      <c r="Q281" s="3"/>
      <c r="R281" s="9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>
      <c r="A282" s="3" t="s">
        <v>20</v>
      </c>
      <c r="B282" s="3">
        <f>B281</f>
        <v>0</v>
      </c>
      <c r="C282" s="3" t="e">
        <f>INDEX(kmenove_data!$A$2:$A$1000,MATCH(EDD!B282,kmenove_data!$B$2:$B$1000,0))</f>
        <v>#N/A</v>
      </c>
      <c r="D282" s="3" t="e">
        <f>LEFT((INDEX(kmenove_data!$I$2:$I$1000,MATCH(EDD!B282,kmenove_data!$B$2:$B$1000,0))),2)</f>
        <v>#N/A</v>
      </c>
      <c r="E282" s="3" t="e">
        <f>MID((INDEX(kmenove_data!$I$2:$I$1000,MATCH(EDD!B282,kmenove_data!$B$2:$B$1000,0))),3,1)</f>
        <v>#N/A</v>
      </c>
      <c r="F282" s="12"/>
      <c r="G282" s="9"/>
      <c r="H282" s="9"/>
      <c r="I282" s="9"/>
      <c r="J282" s="12"/>
      <c r="K282" s="4" t="e">
        <f>INDEX(kmenove_data!$H$2:$H$1000,MATCH(EDD!B282,kmenove_data!$B$2:$B$1000,0))</f>
        <v>#N/A</v>
      </c>
      <c r="L282" s="9"/>
      <c r="M282" s="9"/>
      <c r="N282" s="9"/>
      <c r="O282" s="9"/>
      <c r="P282" s="12"/>
      <c r="Q282" s="3" t="e">
        <f>(P282-(INDEX(kmenove_data!$G$2:$G$327,MATCH(EDD!B282,kmenove_data!$B$2:$B$327,0))))*1440</f>
        <v>#N/A</v>
      </c>
      <c r="R282" s="9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>
      <c r="A283" s="2" t="s">
        <v>16</v>
      </c>
      <c r="B283" s="2"/>
      <c r="C283" s="2" t="e">
        <f>INDEX(kmenove_data!$A$2:$A$1000,MATCH(EDD!B283,kmenove_data!$B$2:$B$1000,0))</f>
        <v>#N/A</v>
      </c>
      <c r="D283" s="2" t="e">
        <f>LEFT((INDEX(kmenove_data!$E$2:$E$1000,MATCH(EDD!B283,kmenove_data!$B$2:$B$327,0))),2)</f>
        <v>#N/A</v>
      </c>
      <c r="E283" s="2" t="e">
        <f>MID((INDEX(kmenove_data!$E$2:$E$1000,MATCH(EDD!B283,kmenove_data!$B$2:$B$1000,0))),3,1)</f>
        <v>#N/A</v>
      </c>
      <c r="F283" s="11" t="e">
        <f>INDEX(kmenove_data!$K$2:$K$1000,MATCH(EDD!B283,kmenove_data!$B$2:$B$327,0))</f>
        <v>#N/A</v>
      </c>
      <c r="G283" s="8"/>
      <c r="H283" s="8"/>
      <c r="I283" s="8"/>
      <c r="J283" s="11" t="e">
        <f>F283</f>
        <v>#N/A</v>
      </c>
      <c r="K283" s="2" t="e">
        <f>INDEX(kmenove_data!$H$2:$H$1000,MATCH(EDD!B283,kmenove_data!$B$2:$B$1000,0))</f>
        <v>#N/A</v>
      </c>
      <c r="L283" s="8"/>
      <c r="M283" s="8"/>
      <c r="N283" s="8"/>
      <c r="O283" s="8"/>
      <c r="P283" s="11"/>
      <c r="Q283" s="16"/>
      <c r="R283" s="8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>
      <c r="A284" s="2" t="s">
        <v>20</v>
      </c>
      <c r="B284" s="2">
        <f>B283</f>
        <v>0</v>
      </c>
      <c r="C284" s="2" t="e">
        <f>INDEX(kmenove_data!$A$2:$A$1000,MATCH(EDD!B284,kmenove_data!$B$2:$B$1000,0))</f>
        <v>#N/A</v>
      </c>
      <c r="D284" s="2" t="e">
        <f>LEFT((INDEX(kmenove_data!$I$2:$I$1000,MATCH(EDD!B284,kmenove_data!$B$2:$B$1000,0))),2)</f>
        <v>#N/A</v>
      </c>
      <c r="E284" s="2" t="e">
        <f>MID((INDEX(kmenove_data!$I$2:$I$1000,MATCH(EDD!B284,kmenove_data!$B$2:$B$1000,0))),3,1)</f>
        <v>#N/A</v>
      </c>
      <c r="F284" s="11"/>
      <c r="G284" s="8"/>
      <c r="H284" s="8"/>
      <c r="I284" s="8"/>
      <c r="J284" s="11"/>
      <c r="K284" s="2" t="e">
        <f>INDEX(kmenove_data!$H$2:$H$1000,MATCH(EDD!B284,kmenove_data!$B$2:$B$1000,0))</f>
        <v>#N/A</v>
      </c>
      <c r="L284" s="8"/>
      <c r="M284" s="8"/>
      <c r="N284" s="8"/>
      <c r="O284" s="8"/>
      <c r="P284" s="11"/>
      <c r="Q284" s="18" t="e">
        <f>(P284-(INDEX(kmenove_data!$G$2:$G$327,MATCH(EDD!B284,kmenove_data!$B$2:$B$327,0))))*1440</f>
        <v>#N/A</v>
      </c>
      <c r="R284" s="8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>
      <c r="A285" s="3" t="s">
        <v>16</v>
      </c>
      <c r="B285" s="3"/>
      <c r="C285" s="3" t="e">
        <f>INDEX(kmenove_data!$A$2:$A$1000,MATCH(EDD!B285,kmenove_data!$B$2:$B$1000,0))</f>
        <v>#N/A</v>
      </c>
      <c r="D285" s="3" t="e">
        <f>LEFT((INDEX(kmenove_data!$E$2:$E$1000,MATCH(EDD!B285,kmenove_data!$B$2:$B$327,0))),2)</f>
        <v>#N/A</v>
      </c>
      <c r="E285" s="3" t="e">
        <f>MID((INDEX(kmenove_data!$E$2:$E$1000,MATCH(EDD!B285,kmenove_data!$B$2:$B$1000,0))),3,1)</f>
        <v>#N/A</v>
      </c>
      <c r="F285" s="12" t="e">
        <f>INDEX(kmenove_data!$K$2:$K$1000,MATCH(EDD!B285,kmenove_data!$B$2:$B$327,0))</f>
        <v>#N/A</v>
      </c>
      <c r="G285" s="9"/>
      <c r="H285" s="9"/>
      <c r="I285" s="9"/>
      <c r="J285" s="12" t="e">
        <f>F285</f>
        <v>#N/A</v>
      </c>
      <c r="K285" s="4" t="e">
        <f>INDEX(kmenove_data!$H$2:$H$1000,MATCH(EDD!B285,kmenove_data!$B$2:$B$1000,0))</f>
        <v>#N/A</v>
      </c>
      <c r="L285" s="9"/>
      <c r="M285" s="9"/>
      <c r="N285" s="9"/>
      <c r="O285" s="9"/>
      <c r="P285" s="12"/>
      <c r="Q285" s="3"/>
      <c r="R285" s="9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>
      <c r="A286" s="3" t="s">
        <v>20</v>
      </c>
      <c r="B286" s="3">
        <f>B285</f>
        <v>0</v>
      </c>
      <c r="C286" s="3" t="e">
        <f>INDEX(kmenove_data!$A$2:$A$1000,MATCH(EDD!B286,kmenove_data!$B$2:$B$1000,0))</f>
        <v>#N/A</v>
      </c>
      <c r="D286" s="3" t="e">
        <f>LEFT((INDEX(kmenove_data!$I$2:$I$1000,MATCH(EDD!B286,kmenove_data!$B$2:$B$1000,0))),2)</f>
        <v>#N/A</v>
      </c>
      <c r="E286" s="3" t="e">
        <f>MID((INDEX(kmenove_data!$I$2:$I$1000,MATCH(EDD!B286,kmenove_data!$B$2:$B$1000,0))),3,1)</f>
        <v>#N/A</v>
      </c>
      <c r="F286" s="12"/>
      <c r="G286" s="9"/>
      <c r="H286" s="9"/>
      <c r="I286" s="9"/>
      <c r="J286" s="12"/>
      <c r="K286" s="4" t="e">
        <f>INDEX(kmenove_data!$H$2:$H$1000,MATCH(EDD!B286,kmenove_data!$B$2:$B$1000,0))</f>
        <v>#N/A</v>
      </c>
      <c r="L286" s="9"/>
      <c r="M286" s="9"/>
      <c r="N286" s="9"/>
      <c r="O286" s="9"/>
      <c r="P286" s="12"/>
      <c r="Q286" s="3" t="e">
        <f>(P286-(INDEX(kmenove_data!$G$2:$G$327,MATCH(EDD!B286,kmenove_data!$B$2:$B$327,0))))*1440</f>
        <v>#N/A</v>
      </c>
      <c r="R286" s="9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>
      <c r="A287" s="2" t="s">
        <v>16</v>
      </c>
      <c r="B287" s="2"/>
      <c r="C287" s="2" t="e">
        <f>INDEX(kmenove_data!$A$2:$A$1000,MATCH(EDD!B287,kmenove_data!$B$2:$B$1000,0))</f>
        <v>#N/A</v>
      </c>
      <c r="D287" s="2" t="e">
        <f>LEFT((INDEX(kmenove_data!$E$2:$E$1000,MATCH(EDD!B287,kmenove_data!$B$2:$B$327,0))),2)</f>
        <v>#N/A</v>
      </c>
      <c r="E287" s="2" t="e">
        <f>MID((INDEX(kmenove_data!$E$2:$E$1000,MATCH(EDD!B287,kmenove_data!$B$2:$B$1000,0))),3,1)</f>
        <v>#N/A</v>
      </c>
      <c r="F287" s="11" t="e">
        <f>INDEX(kmenove_data!$K$2:$K$1000,MATCH(EDD!B287,kmenove_data!$B$2:$B$327,0))</f>
        <v>#N/A</v>
      </c>
      <c r="G287" s="8"/>
      <c r="H287" s="8"/>
      <c r="I287" s="8"/>
      <c r="J287" s="11" t="e">
        <f>F287</f>
        <v>#N/A</v>
      </c>
      <c r="K287" s="2" t="e">
        <f>INDEX(kmenove_data!$H$2:$H$1000,MATCH(EDD!B287,kmenove_data!$B$2:$B$1000,0))</f>
        <v>#N/A</v>
      </c>
      <c r="L287" s="8"/>
      <c r="M287" s="8"/>
      <c r="N287" s="8"/>
      <c r="O287" s="8"/>
      <c r="P287" s="11"/>
      <c r="Q287" s="16"/>
      <c r="R287" s="8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>
      <c r="A288" s="2" t="s">
        <v>20</v>
      </c>
      <c r="B288" s="2">
        <f>B287</f>
        <v>0</v>
      </c>
      <c r="C288" s="2" t="e">
        <f>INDEX(kmenove_data!$A$2:$A$1000,MATCH(EDD!B288,kmenove_data!$B$2:$B$1000,0))</f>
        <v>#N/A</v>
      </c>
      <c r="D288" s="2" t="e">
        <f>LEFT((INDEX(kmenove_data!$I$2:$I$1000,MATCH(EDD!B288,kmenove_data!$B$2:$B$1000,0))),2)</f>
        <v>#N/A</v>
      </c>
      <c r="E288" s="2" t="e">
        <f>MID((INDEX(kmenove_data!$I$2:$I$1000,MATCH(EDD!B288,kmenove_data!$B$2:$B$1000,0))),3,1)</f>
        <v>#N/A</v>
      </c>
      <c r="F288" s="11"/>
      <c r="G288" s="8"/>
      <c r="H288" s="8"/>
      <c r="I288" s="8"/>
      <c r="J288" s="11"/>
      <c r="K288" s="2" t="e">
        <f>INDEX(kmenove_data!$H$2:$H$1000,MATCH(EDD!B288,kmenove_data!$B$2:$B$1000,0))</f>
        <v>#N/A</v>
      </c>
      <c r="L288" s="8"/>
      <c r="M288" s="8"/>
      <c r="N288" s="8"/>
      <c r="O288" s="8"/>
      <c r="P288" s="11"/>
      <c r="Q288" s="18" t="e">
        <f>(P288-(INDEX(kmenove_data!$G$2:$G$327,MATCH(EDD!B288,kmenove_data!$B$2:$B$327,0))))*1440</f>
        <v>#N/A</v>
      </c>
      <c r="R288" s="8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>
      <c r="A289" s="3" t="s">
        <v>16</v>
      </c>
      <c r="B289" s="3"/>
      <c r="C289" s="3" t="e">
        <f>INDEX(kmenove_data!$A$2:$A$1000,MATCH(EDD!B289,kmenove_data!$B$2:$B$1000,0))</f>
        <v>#N/A</v>
      </c>
      <c r="D289" s="3" t="e">
        <f>LEFT((INDEX(kmenove_data!$E$2:$E$1000,MATCH(EDD!B289,kmenove_data!$B$2:$B$327,0))),2)</f>
        <v>#N/A</v>
      </c>
      <c r="E289" s="3" t="e">
        <f>MID((INDEX(kmenove_data!$E$2:$E$1000,MATCH(EDD!B289,kmenove_data!$B$2:$B$1000,0))),3,1)</f>
        <v>#N/A</v>
      </c>
      <c r="F289" s="12" t="e">
        <f>INDEX(kmenove_data!$K$2:$K$1000,MATCH(EDD!B289,kmenove_data!$B$2:$B$327,0))</f>
        <v>#N/A</v>
      </c>
      <c r="G289" s="9"/>
      <c r="H289" s="9"/>
      <c r="I289" s="9"/>
      <c r="J289" s="12" t="e">
        <f>F289</f>
        <v>#N/A</v>
      </c>
      <c r="K289" s="4" t="e">
        <f>INDEX(kmenove_data!$H$2:$H$1000,MATCH(EDD!B289,kmenove_data!$B$2:$B$1000,0))</f>
        <v>#N/A</v>
      </c>
      <c r="L289" s="9"/>
      <c r="M289" s="9"/>
      <c r="N289" s="9"/>
      <c r="O289" s="9"/>
      <c r="P289" s="12"/>
      <c r="Q289" s="3"/>
      <c r="R289" s="9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>
      <c r="A290" s="3" t="s">
        <v>20</v>
      </c>
      <c r="B290" s="3">
        <f>B289</f>
        <v>0</v>
      </c>
      <c r="C290" s="3" t="e">
        <f>INDEX(kmenove_data!$A$2:$A$1000,MATCH(EDD!B290,kmenove_data!$B$2:$B$1000,0))</f>
        <v>#N/A</v>
      </c>
      <c r="D290" s="3" t="e">
        <f>LEFT((INDEX(kmenove_data!$I$2:$I$1000,MATCH(EDD!B290,kmenove_data!$B$2:$B$1000,0))),2)</f>
        <v>#N/A</v>
      </c>
      <c r="E290" s="3" t="e">
        <f>MID((INDEX(kmenove_data!$I$2:$I$1000,MATCH(EDD!B290,kmenove_data!$B$2:$B$1000,0))),3,1)</f>
        <v>#N/A</v>
      </c>
      <c r="F290" s="12"/>
      <c r="G290" s="9"/>
      <c r="H290" s="9"/>
      <c r="I290" s="9"/>
      <c r="J290" s="12"/>
      <c r="K290" s="4" t="e">
        <f>INDEX(kmenove_data!$H$2:$H$1000,MATCH(EDD!B290,kmenove_data!$B$2:$B$1000,0))</f>
        <v>#N/A</v>
      </c>
      <c r="L290" s="9"/>
      <c r="M290" s="9"/>
      <c r="N290" s="9"/>
      <c r="O290" s="9"/>
      <c r="P290" s="12"/>
      <c r="Q290" s="3" t="e">
        <f>(P290-(INDEX(kmenove_data!$G$2:$G$327,MATCH(EDD!B290,kmenove_data!$B$2:$B$327,0))))*1440</f>
        <v>#N/A</v>
      </c>
      <c r="R290" s="9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>
      <c r="A291" s="2" t="s">
        <v>16</v>
      </c>
      <c r="B291" s="2"/>
      <c r="C291" s="2" t="e">
        <f>INDEX(kmenove_data!$A$2:$A$1000,MATCH(EDD!B291,kmenove_data!$B$2:$B$1000,0))</f>
        <v>#N/A</v>
      </c>
      <c r="D291" s="2" t="e">
        <f>LEFT((INDEX(kmenove_data!$E$2:$E$1000,MATCH(EDD!B291,kmenove_data!$B$2:$B$327,0))),2)</f>
        <v>#N/A</v>
      </c>
      <c r="E291" s="2" t="e">
        <f>MID((INDEX(kmenove_data!$E$2:$E$1000,MATCH(EDD!B291,kmenove_data!$B$2:$B$1000,0))),3,1)</f>
        <v>#N/A</v>
      </c>
      <c r="F291" s="11" t="e">
        <f>INDEX(kmenove_data!$K$2:$K$1000,MATCH(EDD!B291,kmenove_data!$B$2:$B$327,0))</f>
        <v>#N/A</v>
      </c>
      <c r="G291" s="8"/>
      <c r="H291" s="8"/>
      <c r="I291" s="8"/>
      <c r="J291" s="11" t="e">
        <f>F291</f>
        <v>#N/A</v>
      </c>
      <c r="K291" s="2" t="e">
        <f>INDEX(kmenove_data!$H$2:$H$1000,MATCH(EDD!B291,kmenove_data!$B$2:$B$1000,0))</f>
        <v>#N/A</v>
      </c>
      <c r="L291" s="8"/>
      <c r="M291" s="8"/>
      <c r="N291" s="8"/>
      <c r="O291" s="8"/>
      <c r="P291" s="11"/>
      <c r="Q291" s="16"/>
      <c r="R291" s="8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>
      <c r="A292" s="2" t="s">
        <v>20</v>
      </c>
      <c r="B292" s="2">
        <f>B291</f>
        <v>0</v>
      </c>
      <c r="C292" s="2" t="e">
        <f>INDEX(kmenove_data!$A$2:$A$1000,MATCH(EDD!B292,kmenove_data!$B$2:$B$1000,0))</f>
        <v>#N/A</v>
      </c>
      <c r="D292" s="2" t="e">
        <f>LEFT((INDEX(kmenove_data!$I$2:$I$1000,MATCH(EDD!B292,kmenove_data!$B$2:$B$1000,0))),2)</f>
        <v>#N/A</v>
      </c>
      <c r="E292" s="2" t="e">
        <f>MID((INDEX(kmenove_data!$I$2:$I$1000,MATCH(EDD!B292,kmenove_data!$B$2:$B$1000,0))),3,1)</f>
        <v>#N/A</v>
      </c>
      <c r="F292" s="11"/>
      <c r="G292" s="8"/>
      <c r="H292" s="8"/>
      <c r="I292" s="8"/>
      <c r="J292" s="11"/>
      <c r="K292" s="2" t="e">
        <f>INDEX(kmenove_data!$H$2:$H$1000,MATCH(EDD!B292,kmenove_data!$B$2:$B$1000,0))</f>
        <v>#N/A</v>
      </c>
      <c r="L292" s="8"/>
      <c r="M292" s="8"/>
      <c r="N292" s="8"/>
      <c r="O292" s="8"/>
      <c r="P292" s="11"/>
      <c r="Q292" s="18" t="e">
        <f>(P292-(INDEX(kmenove_data!$G$2:$G$327,MATCH(EDD!B292,kmenove_data!$B$2:$B$327,0))))*1440</f>
        <v>#N/A</v>
      </c>
      <c r="R292" s="8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>
      <c r="A293" s="3" t="s">
        <v>16</v>
      </c>
      <c r="B293" s="3"/>
      <c r="C293" s="3" t="e">
        <f>INDEX(kmenove_data!$A$2:$A$1000,MATCH(EDD!B293,kmenove_data!$B$2:$B$1000,0))</f>
        <v>#N/A</v>
      </c>
      <c r="D293" s="3" t="e">
        <f>LEFT((INDEX(kmenove_data!$E$2:$E$1000,MATCH(EDD!B293,kmenove_data!$B$2:$B$327,0))),2)</f>
        <v>#N/A</v>
      </c>
      <c r="E293" s="3" t="e">
        <f>MID((INDEX(kmenove_data!$E$2:$E$1000,MATCH(EDD!B293,kmenove_data!$B$2:$B$1000,0))),3,1)</f>
        <v>#N/A</v>
      </c>
      <c r="F293" s="12" t="e">
        <f>INDEX(kmenove_data!$K$2:$K$1000,MATCH(EDD!B293,kmenove_data!$B$2:$B$327,0))</f>
        <v>#N/A</v>
      </c>
      <c r="G293" s="9"/>
      <c r="H293" s="9"/>
      <c r="I293" s="9"/>
      <c r="J293" s="12" t="e">
        <f>F293</f>
        <v>#N/A</v>
      </c>
      <c r="K293" s="4" t="e">
        <f>INDEX(kmenove_data!$H$2:$H$1000,MATCH(EDD!B293,kmenove_data!$B$2:$B$1000,0))</f>
        <v>#N/A</v>
      </c>
      <c r="L293" s="9"/>
      <c r="M293" s="9"/>
      <c r="N293" s="9"/>
      <c r="O293" s="9"/>
      <c r="P293" s="12"/>
      <c r="Q293" s="3"/>
      <c r="R293" s="9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>
      <c r="A294" s="3" t="s">
        <v>20</v>
      </c>
      <c r="B294" s="3">
        <f>B293</f>
        <v>0</v>
      </c>
      <c r="C294" s="3" t="e">
        <f>INDEX(kmenove_data!$A$2:$A$1000,MATCH(EDD!B294,kmenove_data!$B$2:$B$1000,0))</f>
        <v>#N/A</v>
      </c>
      <c r="D294" s="3" t="e">
        <f>LEFT((INDEX(kmenove_data!$I$2:$I$1000,MATCH(EDD!B294,kmenove_data!$B$2:$B$1000,0))),2)</f>
        <v>#N/A</v>
      </c>
      <c r="E294" s="3" t="e">
        <f>MID((INDEX(kmenove_data!$I$2:$I$1000,MATCH(EDD!B294,kmenove_data!$B$2:$B$1000,0))),3,1)</f>
        <v>#N/A</v>
      </c>
      <c r="F294" s="12"/>
      <c r="G294" s="9"/>
      <c r="H294" s="9"/>
      <c r="I294" s="9"/>
      <c r="J294" s="12"/>
      <c r="K294" s="4" t="e">
        <f>INDEX(kmenove_data!$H$2:$H$1000,MATCH(EDD!B294,kmenove_data!$B$2:$B$1000,0))</f>
        <v>#N/A</v>
      </c>
      <c r="L294" s="9"/>
      <c r="M294" s="9"/>
      <c r="N294" s="9"/>
      <c r="O294" s="9"/>
      <c r="P294" s="12"/>
      <c r="Q294" s="3" t="e">
        <f>(P294-(INDEX(kmenove_data!$G$2:$G$327,MATCH(EDD!B294,kmenove_data!$B$2:$B$327,0))))*1440</f>
        <v>#N/A</v>
      </c>
      <c r="R294" s="9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>
      <c r="A295" s="2" t="s">
        <v>16</v>
      </c>
      <c r="B295" s="2"/>
      <c r="C295" s="2" t="e">
        <f>INDEX(kmenove_data!$A$2:$A$1000,MATCH(EDD!B295,kmenove_data!$B$2:$B$1000,0))</f>
        <v>#N/A</v>
      </c>
      <c r="D295" s="2" t="e">
        <f>LEFT((INDEX(kmenove_data!$E$2:$E$1000,MATCH(EDD!B295,kmenove_data!$B$2:$B$327,0))),2)</f>
        <v>#N/A</v>
      </c>
      <c r="E295" s="2" t="e">
        <f>MID((INDEX(kmenove_data!$E$2:$E$1000,MATCH(EDD!B295,kmenove_data!$B$2:$B$1000,0))),3,1)</f>
        <v>#N/A</v>
      </c>
      <c r="F295" s="11" t="e">
        <f>INDEX(kmenove_data!$K$2:$K$1000,MATCH(EDD!B295,kmenove_data!$B$2:$B$327,0))</f>
        <v>#N/A</v>
      </c>
      <c r="G295" s="8"/>
      <c r="H295" s="8"/>
      <c r="I295" s="8"/>
      <c r="J295" s="11" t="e">
        <f>F295</f>
        <v>#N/A</v>
      </c>
      <c r="K295" s="2" t="e">
        <f>INDEX(kmenove_data!$H$2:$H$1000,MATCH(EDD!B295,kmenove_data!$B$2:$B$1000,0))</f>
        <v>#N/A</v>
      </c>
      <c r="L295" s="8"/>
      <c r="M295" s="8"/>
      <c r="N295" s="8"/>
      <c r="O295" s="8"/>
      <c r="P295" s="11"/>
      <c r="Q295" s="16"/>
      <c r="R295" s="8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>
      <c r="A296" s="2" t="s">
        <v>20</v>
      </c>
      <c r="B296" s="2">
        <f>B295</f>
        <v>0</v>
      </c>
      <c r="C296" s="2" t="e">
        <f>INDEX(kmenove_data!$A$2:$A$1000,MATCH(EDD!B296,kmenove_data!$B$2:$B$1000,0))</f>
        <v>#N/A</v>
      </c>
      <c r="D296" s="2" t="e">
        <f>LEFT((INDEX(kmenove_data!$I$2:$I$1000,MATCH(EDD!B296,kmenove_data!$B$2:$B$1000,0))),2)</f>
        <v>#N/A</v>
      </c>
      <c r="E296" s="2" t="e">
        <f>MID((INDEX(kmenove_data!$I$2:$I$1000,MATCH(EDD!B296,kmenove_data!$B$2:$B$1000,0))),3,1)</f>
        <v>#N/A</v>
      </c>
      <c r="F296" s="11"/>
      <c r="G296" s="8"/>
      <c r="H296" s="8"/>
      <c r="I296" s="8"/>
      <c r="J296" s="11"/>
      <c r="K296" s="2" t="e">
        <f>INDEX(kmenove_data!$H$2:$H$1000,MATCH(EDD!B296,kmenove_data!$B$2:$B$1000,0))</f>
        <v>#N/A</v>
      </c>
      <c r="L296" s="8"/>
      <c r="M296" s="8"/>
      <c r="N296" s="8"/>
      <c r="O296" s="8"/>
      <c r="P296" s="11"/>
      <c r="Q296" s="18" t="e">
        <f>(P296-(INDEX(kmenove_data!$G$2:$G$327,MATCH(EDD!B296,kmenove_data!$B$2:$B$327,0))))*1440</f>
        <v>#N/A</v>
      </c>
      <c r="R296" s="8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>
      <c r="A297" s="3" t="s">
        <v>16</v>
      </c>
      <c r="B297" s="3"/>
      <c r="C297" s="3" t="e">
        <f>INDEX(kmenove_data!$A$2:$A$1000,MATCH(EDD!B297,kmenove_data!$B$2:$B$1000,0))</f>
        <v>#N/A</v>
      </c>
      <c r="D297" s="3" t="e">
        <f>LEFT((INDEX(kmenove_data!$E$2:$E$1000,MATCH(EDD!B297,kmenove_data!$B$2:$B$327,0))),2)</f>
        <v>#N/A</v>
      </c>
      <c r="E297" s="3" t="e">
        <f>MID((INDEX(kmenove_data!$E$2:$E$1000,MATCH(EDD!B297,kmenove_data!$B$2:$B$1000,0))),3,1)</f>
        <v>#N/A</v>
      </c>
      <c r="F297" s="12" t="e">
        <f>INDEX(kmenove_data!$K$2:$K$1000,MATCH(EDD!B297,kmenove_data!$B$2:$B$327,0))</f>
        <v>#N/A</v>
      </c>
      <c r="G297" s="9"/>
      <c r="H297" s="9"/>
      <c r="I297" s="9"/>
      <c r="J297" s="12" t="e">
        <f>F297</f>
        <v>#N/A</v>
      </c>
      <c r="K297" s="4" t="e">
        <f>INDEX(kmenove_data!$H$2:$H$1000,MATCH(EDD!B297,kmenove_data!$B$2:$B$1000,0))</f>
        <v>#N/A</v>
      </c>
      <c r="L297" s="9"/>
      <c r="M297" s="9"/>
      <c r="N297" s="9"/>
      <c r="O297" s="9"/>
      <c r="P297" s="12"/>
      <c r="Q297" s="3"/>
      <c r="R297" s="9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>
      <c r="A298" s="3" t="s">
        <v>20</v>
      </c>
      <c r="B298" s="3">
        <f>B297</f>
        <v>0</v>
      </c>
      <c r="C298" s="3" t="e">
        <f>INDEX(kmenove_data!$A$2:$A$1000,MATCH(EDD!B298,kmenove_data!$B$2:$B$1000,0))</f>
        <v>#N/A</v>
      </c>
      <c r="D298" s="3" t="e">
        <f>LEFT((INDEX(kmenove_data!$I$2:$I$1000,MATCH(EDD!B298,kmenove_data!$B$2:$B$1000,0))),2)</f>
        <v>#N/A</v>
      </c>
      <c r="E298" s="3" t="e">
        <f>MID((INDEX(kmenove_data!$I$2:$I$1000,MATCH(EDD!B298,kmenove_data!$B$2:$B$1000,0))),3,1)</f>
        <v>#N/A</v>
      </c>
      <c r="F298" s="12"/>
      <c r="G298" s="9"/>
      <c r="H298" s="9"/>
      <c r="I298" s="9"/>
      <c r="J298" s="12"/>
      <c r="K298" s="4" t="e">
        <f>INDEX(kmenove_data!$H$2:$H$1000,MATCH(EDD!B298,kmenove_data!$B$2:$B$1000,0))</f>
        <v>#N/A</v>
      </c>
      <c r="L298" s="9"/>
      <c r="M298" s="9"/>
      <c r="N298" s="9"/>
      <c r="O298" s="9"/>
      <c r="P298" s="12"/>
      <c r="Q298" s="3" t="e">
        <f>(P298-(INDEX(kmenove_data!$G$2:$G$327,MATCH(EDD!B298,kmenove_data!$B$2:$B$327,0))))*1440</f>
        <v>#N/A</v>
      </c>
      <c r="R298" s="9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>
      <c r="A299" s="2" t="s">
        <v>16</v>
      </c>
      <c r="B299" s="2"/>
      <c r="C299" s="2" t="e">
        <f>INDEX(kmenove_data!$A$2:$A$1000,MATCH(EDD!B299,kmenove_data!$B$2:$B$1000,0))</f>
        <v>#N/A</v>
      </c>
      <c r="D299" s="2" t="e">
        <f>LEFT((INDEX(kmenove_data!$E$2:$E$1000,MATCH(EDD!B299,kmenove_data!$B$2:$B$327,0))),2)</f>
        <v>#N/A</v>
      </c>
      <c r="E299" s="2" t="e">
        <f>MID((INDEX(kmenove_data!$E$2:$E$1000,MATCH(EDD!B299,kmenove_data!$B$2:$B$1000,0))),3,1)</f>
        <v>#N/A</v>
      </c>
      <c r="F299" s="11" t="e">
        <f>INDEX(kmenove_data!$K$2:$K$1000,MATCH(EDD!B299,kmenove_data!$B$2:$B$327,0))</f>
        <v>#N/A</v>
      </c>
      <c r="G299" s="8"/>
      <c r="H299" s="8"/>
      <c r="I299" s="8"/>
      <c r="J299" s="11" t="e">
        <f>F299</f>
        <v>#N/A</v>
      </c>
      <c r="K299" s="2" t="e">
        <f>INDEX(kmenove_data!$H$2:$H$1000,MATCH(EDD!B299,kmenove_data!$B$2:$B$1000,0))</f>
        <v>#N/A</v>
      </c>
      <c r="L299" s="8"/>
      <c r="M299" s="8"/>
      <c r="N299" s="8"/>
      <c r="O299" s="8"/>
      <c r="P299" s="11"/>
      <c r="Q299" s="16"/>
      <c r="R299" s="8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>
      <c r="A300" s="2" t="s">
        <v>20</v>
      </c>
      <c r="B300" s="2">
        <f>B299</f>
        <v>0</v>
      </c>
      <c r="C300" s="2" t="e">
        <f>INDEX(kmenove_data!$A$2:$A$1000,MATCH(EDD!B300,kmenove_data!$B$2:$B$1000,0))</f>
        <v>#N/A</v>
      </c>
      <c r="D300" s="2" t="e">
        <f>LEFT((INDEX(kmenove_data!$I$2:$I$1000,MATCH(EDD!B300,kmenove_data!$B$2:$B$1000,0))),2)</f>
        <v>#N/A</v>
      </c>
      <c r="E300" s="2" t="e">
        <f>MID((INDEX(kmenove_data!$I$2:$I$1000,MATCH(EDD!B300,kmenove_data!$B$2:$B$1000,0))),3,1)</f>
        <v>#N/A</v>
      </c>
      <c r="F300" s="11"/>
      <c r="G300" s="8"/>
      <c r="H300" s="8"/>
      <c r="I300" s="8"/>
      <c r="J300" s="11"/>
      <c r="K300" s="2" t="e">
        <f>INDEX(kmenove_data!$H$2:$H$1000,MATCH(EDD!B300,kmenove_data!$B$2:$B$1000,0))</f>
        <v>#N/A</v>
      </c>
      <c r="L300" s="8"/>
      <c r="M300" s="8"/>
      <c r="N300" s="8"/>
      <c r="O300" s="8"/>
      <c r="P300" s="11"/>
      <c r="Q300" s="18" t="e">
        <f>(P300-(INDEX(kmenove_data!$G$2:$G$327,MATCH(EDD!B300,kmenove_data!$B$2:$B$327,0))))*1440</f>
        <v>#N/A</v>
      </c>
      <c r="R300" s="8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>
      <c r="A301" s="3" t="s">
        <v>16</v>
      </c>
      <c r="B301" s="3"/>
      <c r="C301" s="3" t="e">
        <f>INDEX(kmenove_data!$A$2:$A$1000,MATCH(EDD!B301,kmenove_data!$B$2:$B$1000,0))</f>
        <v>#N/A</v>
      </c>
      <c r="D301" s="3" t="e">
        <f>LEFT((INDEX(kmenove_data!$E$2:$E$1000,MATCH(EDD!B301,kmenove_data!$B$2:$B$327,0))),2)</f>
        <v>#N/A</v>
      </c>
      <c r="E301" s="3" t="e">
        <f>MID((INDEX(kmenove_data!$E$2:$E$1000,MATCH(EDD!B301,kmenove_data!$B$2:$B$1000,0))),3,1)</f>
        <v>#N/A</v>
      </c>
      <c r="F301" s="12" t="e">
        <f>INDEX(kmenove_data!$K$2:$K$1000,MATCH(EDD!B301,kmenove_data!$B$2:$B$327,0))</f>
        <v>#N/A</v>
      </c>
      <c r="G301" s="9"/>
      <c r="H301" s="9"/>
      <c r="I301" s="9"/>
      <c r="J301" s="12" t="e">
        <f>F301</f>
        <v>#N/A</v>
      </c>
      <c r="K301" s="4" t="e">
        <f>INDEX(kmenove_data!$H$2:$H$1000,MATCH(EDD!B301,kmenove_data!$B$2:$B$1000,0))</f>
        <v>#N/A</v>
      </c>
      <c r="L301" s="9"/>
      <c r="M301" s="9"/>
      <c r="N301" s="9"/>
      <c r="O301" s="9"/>
      <c r="P301" s="12"/>
      <c r="Q301" s="3"/>
      <c r="R301" s="9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>
      <c r="A302" s="3" t="s">
        <v>20</v>
      </c>
      <c r="B302" s="3">
        <f>B301</f>
        <v>0</v>
      </c>
      <c r="C302" s="3" t="e">
        <f>INDEX(kmenove_data!$A$2:$A$1000,MATCH(EDD!B302,kmenove_data!$B$2:$B$1000,0))</f>
        <v>#N/A</v>
      </c>
      <c r="D302" s="3" t="e">
        <f>LEFT((INDEX(kmenove_data!$I$2:$I$1000,MATCH(EDD!B302,kmenove_data!$B$2:$B$1000,0))),2)</f>
        <v>#N/A</v>
      </c>
      <c r="E302" s="3" t="e">
        <f>MID((INDEX(kmenove_data!$I$2:$I$1000,MATCH(EDD!B302,kmenove_data!$B$2:$B$1000,0))),3,1)</f>
        <v>#N/A</v>
      </c>
      <c r="F302" s="12"/>
      <c r="G302" s="9"/>
      <c r="H302" s="9"/>
      <c r="I302" s="9"/>
      <c r="J302" s="12"/>
      <c r="K302" s="4" t="e">
        <f>INDEX(kmenove_data!$H$2:$H$1000,MATCH(EDD!B302,kmenove_data!$B$2:$B$1000,0))</f>
        <v>#N/A</v>
      </c>
      <c r="L302" s="9"/>
      <c r="M302" s="9"/>
      <c r="N302" s="9"/>
      <c r="O302" s="9"/>
      <c r="P302" s="12"/>
      <c r="Q302" s="3" t="e">
        <f>(P302-(INDEX(kmenove_data!$G$2:$G$327,MATCH(EDD!B302,kmenove_data!$B$2:$B$327,0))))*1440</f>
        <v>#N/A</v>
      </c>
      <c r="R302" s="9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>
      <c r="A303" s="2" t="s">
        <v>16</v>
      </c>
      <c r="B303" s="2"/>
      <c r="C303" s="2" t="e">
        <f>INDEX(kmenove_data!$A$2:$A$1000,MATCH(EDD!B303,kmenove_data!$B$2:$B$1000,0))</f>
        <v>#N/A</v>
      </c>
      <c r="D303" s="2" t="e">
        <f>LEFT((INDEX(kmenove_data!$E$2:$E$1000,MATCH(EDD!B303,kmenove_data!$B$2:$B$327,0))),2)</f>
        <v>#N/A</v>
      </c>
      <c r="E303" s="2" t="e">
        <f>MID((INDEX(kmenove_data!$E$2:$E$1000,MATCH(EDD!B303,kmenove_data!$B$2:$B$1000,0))),3,1)</f>
        <v>#N/A</v>
      </c>
      <c r="F303" s="11" t="e">
        <f>INDEX(kmenove_data!$K$2:$K$1000,MATCH(EDD!B303,kmenove_data!$B$2:$B$327,0))</f>
        <v>#N/A</v>
      </c>
      <c r="G303" s="8"/>
      <c r="H303" s="8"/>
      <c r="I303" s="8"/>
      <c r="J303" s="11" t="e">
        <f>F303</f>
        <v>#N/A</v>
      </c>
      <c r="K303" s="2" t="e">
        <f>INDEX(kmenove_data!$H$2:$H$1000,MATCH(EDD!B303,kmenove_data!$B$2:$B$1000,0))</f>
        <v>#N/A</v>
      </c>
      <c r="L303" s="8"/>
      <c r="M303" s="8"/>
      <c r="N303" s="8"/>
      <c r="O303" s="8"/>
      <c r="P303" s="11"/>
      <c r="Q303" s="16"/>
      <c r="R303" s="8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>
      <c r="A304" s="2" t="s">
        <v>20</v>
      </c>
      <c r="B304" s="2">
        <f>B303</f>
        <v>0</v>
      </c>
      <c r="C304" s="2" t="e">
        <f>INDEX(kmenove_data!$A$2:$A$1000,MATCH(EDD!B304,kmenove_data!$B$2:$B$1000,0))</f>
        <v>#N/A</v>
      </c>
      <c r="D304" s="2" t="e">
        <f>LEFT((INDEX(kmenove_data!$I$2:$I$1000,MATCH(EDD!B304,kmenove_data!$B$2:$B$1000,0))),2)</f>
        <v>#N/A</v>
      </c>
      <c r="E304" s="2" t="e">
        <f>MID((INDEX(kmenove_data!$I$2:$I$1000,MATCH(EDD!B304,kmenove_data!$B$2:$B$1000,0))),3,1)</f>
        <v>#N/A</v>
      </c>
      <c r="F304" s="11"/>
      <c r="G304" s="8"/>
      <c r="H304" s="8"/>
      <c r="I304" s="8"/>
      <c r="J304" s="11"/>
      <c r="K304" s="2" t="e">
        <f>INDEX(kmenove_data!$H$2:$H$1000,MATCH(EDD!B304,kmenove_data!$B$2:$B$1000,0))</f>
        <v>#N/A</v>
      </c>
      <c r="L304" s="8"/>
      <c r="M304" s="8"/>
      <c r="N304" s="8"/>
      <c r="O304" s="8"/>
      <c r="P304" s="11"/>
      <c r="Q304" s="18" t="e">
        <f>(P304-(INDEX(kmenove_data!$G$2:$G$327,MATCH(EDD!B304,kmenove_data!$B$2:$B$327,0))))*1440</f>
        <v>#N/A</v>
      </c>
      <c r="R304" s="8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>
      <c r="A305" s="3" t="s">
        <v>16</v>
      </c>
      <c r="B305" s="3"/>
      <c r="C305" s="3" t="e">
        <f>INDEX(kmenove_data!$A$2:$A$1000,MATCH(EDD!B305,kmenove_data!$B$2:$B$1000,0))</f>
        <v>#N/A</v>
      </c>
      <c r="D305" s="3" t="e">
        <f>LEFT((INDEX(kmenove_data!$E$2:$E$1000,MATCH(EDD!B305,kmenove_data!$B$2:$B$327,0))),2)</f>
        <v>#N/A</v>
      </c>
      <c r="E305" s="3" t="e">
        <f>MID((INDEX(kmenove_data!$E$2:$E$1000,MATCH(EDD!B305,kmenove_data!$B$2:$B$1000,0))),3,1)</f>
        <v>#N/A</v>
      </c>
      <c r="F305" s="12" t="e">
        <f>INDEX(kmenove_data!$K$2:$K$1000,MATCH(EDD!B305,kmenove_data!$B$2:$B$327,0))</f>
        <v>#N/A</v>
      </c>
      <c r="G305" s="9"/>
      <c r="H305" s="9"/>
      <c r="I305" s="9"/>
      <c r="J305" s="12" t="e">
        <f>F305</f>
        <v>#N/A</v>
      </c>
      <c r="K305" s="4" t="e">
        <f>INDEX(kmenove_data!$H$2:$H$1000,MATCH(EDD!B305,kmenove_data!$B$2:$B$1000,0))</f>
        <v>#N/A</v>
      </c>
      <c r="L305" s="9"/>
      <c r="M305" s="9"/>
      <c r="N305" s="9"/>
      <c r="O305" s="9"/>
      <c r="P305" s="12"/>
      <c r="Q305" s="3"/>
      <c r="R305" s="9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>
      <c r="A306" s="3" t="s">
        <v>20</v>
      </c>
      <c r="B306" s="3">
        <f>B305</f>
        <v>0</v>
      </c>
      <c r="C306" s="3" t="e">
        <f>INDEX(kmenove_data!$A$2:$A$1000,MATCH(EDD!B306,kmenove_data!$B$2:$B$1000,0))</f>
        <v>#N/A</v>
      </c>
      <c r="D306" s="3" t="e">
        <f>LEFT((INDEX(kmenove_data!$I$2:$I$1000,MATCH(EDD!B306,kmenove_data!$B$2:$B$1000,0))),2)</f>
        <v>#N/A</v>
      </c>
      <c r="E306" s="3" t="e">
        <f>MID((INDEX(kmenove_data!$I$2:$I$1000,MATCH(EDD!B306,kmenove_data!$B$2:$B$1000,0))),3,1)</f>
        <v>#N/A</v>
      </c>
      <c r="F306" s="12"/>
      <c r="G306" s="9"/>
      <c r="H306" s="9"/>
      <c r="I306" s="9"/>
      <c r="J306" s="12"/>
      <c r="K306" s="4" t="e">
        <f>INDEX(kmenove_data!$H$2:$H$1000,MATCH(EDD!B306,kmenove_data!$B$2:$B$1000,0))</f>
        <v>#N/A</v>
      </c>
      <c r="L306" s="9"/>
      <c r="M306" s="9"/>
      <c r="N306" s="9"/>
      <c r="O306" s="9"/>
      <c r="P306" s="12"/>
      <c r="Q306" s="3" t="e">
        <f>(P306-(INDEX(kmenove_data!$G$2:$G$327,MATCH(EDD!B306,kmenove_data!$B$2:$B$327,0))))*1440</f>
        <v>#N/A</v>
      </c>
      <c r="R306" s="9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>
      <c r="A307" s="2" t="s">
        <v>16</v>
      </c>
      <c r="B307" s="2"/>
      <c r="C307" s="2" t="e">
        <f>INDEX(kmenove_data!$A$2:$A$1000,MATCH(EDD!B307,kmenove_data!$B$2:$B$1000,0))</f>
        <v>#N/A</v>
      </c>
      <c r="D307" s="2" t="e">
        <f>LEFT((INDEX(kmenove_data!$E$2:$E$1000,MATCH(EDD!B307,kmenove_data!$B$2:$B$327,0))),2)</f>
        <v>#N/A</v>
      </c>
      <c r="E307" s="2" t="e">
        <f>MID((INDEX(kmenove_data!$E$2:$E$1000,MATCH(EDD!B307,kmenove_data!$B$2:$B$1000,0))),3,1)</f>
        <v>#N/A</v>
      </c>
      <c r="F307" s="11" t="e">
        <f>INDEX(kmenove_data!$K$2:$K$1000,MATCH(EDD!B307,kmenove_data!$B$2:$B$327,0))</f>
        <v>#N/A</v>
      </c>
      <c r="G307" s="8"/>
      <c r="H307" s="8"/>
      <c r="I307" s="8"/>
      <c r="J307" s="11" t="e">
        <f>F307</f>
        <v>#N/A</v>
      </c>
      <c r="K307" s="2" t="e">
        <f>INDEX(kmenove_data!$H$2:$H$1000,MATCH(EDD!B307,kmenove_data!$B$2:$B$1000,0))</f>
        <v>#N/A</v>
      </c>
      <c r="L307" s="8"/>
      <c r="M307" s="8"/>
      <c r="N307" s="8"/>
      <c r="O307" s="8"/>
      <c r="P307" s="11"/>
      <c r="Q307" s="16"/>
      <c r="R307" s="8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>
      <c r="A308" s="2" t="s">
        <v>20</v>
      </c>
      <c r="B308" s="2">
        <f>B307</f>
        <v>0</v>
      </c>
      <c r="C308" s="2" t="e">
        <f>INDEX(kmenove_data!$A$2:$A$1000,MATCH(EDD!B308,kmenove_data!$B$2:$B$1000,0))</f>
        <v>#N/A</v>
      </c>
      <c r="D308" s="2" t="e">
        <f>LEFT((INDEX(kmenove_data!$I$2:$I$1000,MATCH(EDD!B308,kmenove_data!$B$2:$B$1000,0))),2)</f>
        <v>#N/A</v>
      </c>
      <c r="E308" s="2" t="e">
        <f>MID((INDEX(kmenove_data!$I$2:$I$1000,MATCH(EDD!B308,kmenove_data!$B$2:$B$1000,0))),3,1)</f>
        <v>#N/A</v>
      </c>
      <c r="F308" s="11"/>
      <c r="G308" s="8"/>
      <c r="H308" s="8"/>
      <c r="I308" s="8"/>
      <c r="J308" s="11"/>
      <c r="K308" s="2" t="e">
        <f>INDEX(kmenove_data!$H$2:$H$1000,MATCH(EDD!B308,kmenove_data!$B$2:$B$1000,0))</f>
        <v>#N/A</v>
      </c>
      <c r="L308" s="8"/>
      <c r="M308" s="8"/>
      <c r="N308" s="8"/>
      <c r="O308" s="8"/>
      <c r="P308" s="11"/>
      <c r="Q308" s="18" t="e">
        <f>(P308-(INDEX(kmenove_data!$G$2:$G$327,MATCH(EDD!B308,kmenove_data!$B$2:$B$327,0))))*1440</f>
        <v>#N/A</v>
      </c>
      <c r="R308" s="8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>
      <c r="A309" s="3" t="s">
        <v>16</v>
      </c>
      <c r="B309" s="3"/>
      <c r="C309" s="3" t="e">
        <f>INDEX(kmenove_data!$A$2:$A$1000,MATCH(EDD!B309,kmenove_data!$B$2:$B$1000,0))</f>
        <v>#N/A</v>
      </c>
      <c r="D309" s="3" t="e">
        <f>LEFT((INDEX(kmenove_data!$E$2:$E$1000,MATCH(EDD!B309,kmenove_data!$B$2:$B$327,0))),2)</f>
        <v>#N/A</v>
      </c>
      <c r="E309" s="3" t="e">
        <f>MID((INDEX(kmenove_data!$E$2:$E$1000,MATCH(EDD!B309,kmenove_data!$B$2:$B$1000,0))),3,1)</f>
        <v>#N/A</v>
      </c>
      <c r="F309" s="12" t="e">
        <f>INDEX(kmenove_data!$K$2:$K$1000,MATCH(EDD!B309,kmenove_data!$B$2:$B$327,0))</f>
        <v>#N/A</v>
      </c>
      <c r="G309" s="9"/>
      <c r="H309" s="9"/>
      <c r="I309" s="9"/>
      <c r="J309" s="12" t="e">
        <f>F309</f>
        <v>#N/A</v>
      </c>
      <c r="K309" s="4" t="e">
        <f>INDEX(kmenove_data!$H$2:$H$1000,MATCH(EDD!B309,kmenove_data!$B$2:$B$1000,0))</f>
        <v>#N/A</v>
      </c>
      <c r="L309" s="9"/>
      <c r="M309" s="9"/>
      <c r="N309" s="9"/>
      <c r="O309" s="9"/>
      <c r="P309" s="12"/>
      <c r="Q309" s="3"/>
      <c r="R309" s="9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>
      <c r="A310" s="3" t="s">
        <v>20</v>
      </c>
      <c r="B310" s="3">
        <f>B309</f>
        <v>0</v>
      </c>
      <c r="C310" s="3" t="e">
        <f>INDEX(kmenove_data!$A$2:$A$1000,MATCH(EDD!B310,kmenove_data!$B$2:$B$1000,0))</f>
        <v>#N/A</v>
      </c>
      <c r="D310" s="3" t="e">
        <f>LEFT((INDEX(kmenove_data!$I$2:$I$1000,MATCH(EDD!B310,kmenove_data!$B$2:$B$1000,0))),2)</f>
        <v>#N/A</v>
      </c>
      <c r="E310" s="3" t="e">
        <f>MID((INDEX(kmenove_data!$I$2:$I$1000,MATCH(EDD!B310,kmenove_data!$B$2:$B$1000,0))),3,1)</f>
        <v>#N/A</v>
      </c>
      <c r="F310" s="12"/>
      <c r="G310" s="9"/>
      <c r="H310" s="9"/>
      <c r="I310" s="9"/>
      <c r="J310" s="12"/>
      <c r="K310" s="4" t="e">
        <f>INDEX(kmenove_data!$H$2:$H$1000,MATCH(EDD!B310,kmenove_data!$B$2:$B$1000,0))</f>
        <v>#N/A</v>
      </c>
      <c r="L310" s="9"/>
      <c r="M310" s="9"/>
      <c r="N310" s="9"/>
      <c r="O310" s="9"/>
      <c r="P310" s="12"/>
      <c r="Q310" s="3" t="e">
        <f>(P310-(INDEX(kmenove_data!$G$2:$G$327,MATCH(EDD!B310,kmenove_data!$B$2:$B$327,0))))*1440</f>
        <v>#N/A</v>
      </c>
      <c r="R310" s="9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>
      <c r="A311" s="2" t="s">
        <v>16</v>
      </c>
      <c r="B311" s="2"/>
      <c r="C311" s="2" t="e">
        <f>INDEX(kmenove_data!$A$2:$A$1000,MATCH(EDD!B311,kmenove_data!$B$2:$B$1000,0))</f>
        <v>#N/A</v>
      </c>
      <c r="D311" s="2" t="e">
        <f>LEFT((INDEX(kmenove_data!$E$2:$E$1000,MATCH(EDD!B311,kmenove_data!$B$2:$B$327,0))),2)</f>
        <v>#N/A</v>
      </c>
      <c r="E311" s="2" t="e">
        <f>MID((INDEX(kmenove_data!$E$2:$E$1000,MATCH(EDD!B311,kmenove_data!$B$2:$B$1000,0))),3,1)</f>
        <v>#N/A</v>
      </c>
      <c r="F311" s="11" t="e">
        <f>INDEX(kmenove_data!$K$2:$K$1000,MATCH(EDD!B311,kmenove_data!$B$2:$B$327,0))</f>
        <v>#N/A</v>
      </c>
      <c r="G311" s="8"/>
      <c r="H311" s="8"/>
      <c r="I311" s="8"/>
      <c r="J311" s="11" t="e">
        <f>F311</f>
        <v>#N/A</v>
      </c>
      <c r="K311" s="2" t="e">
        <f>INDEX(kmenove_data!$H$2:$H$1000,MATCH(EDD!B311,kmenove_data!$B$2:$B$1000,0))</f>
        <v>#N/A</v>
      </c>
      <c r="L311" s="8"/>
      <c r="M311" s="8"/>
      <c r="N311" s="8"/>
      <c r="O311" s="8"/>
      <c r="P311" s="11"/>
      <c r="Q311" s="16"/>
      <c r="R311" s="8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>
      <c r="A312" s="2" t="s">
        <v>20</v>
      </c>
      <c r="B312" s="2">
        <f>B311</f>
        <v>0</v>
      </c>
      <c r="C312" s="2" t="e">
        <f>INDEX(kmenove_data!$A$2:$A$1000,MATCH(EDD!B312,kmenove_data!$B$2:$B$1000,0))</f>
        <v>#N/A</v>
      </c>
      <c r="D312" s="2" t="e">
        <f>LEFT((INDEX(kmenove_data!$I$2:$I$1000,MATCH(EDD!B312,kmenove_data!$B$2:$B$1000,0))),2)</f>
        <v>#N/A</v>
      </c>
      <c r="E312" s="2" t="e">
        <f>MID((INDEX(kmenove_data!$I$2:$I$1000,MATCH(EDD!B312,kmenove_data!$B$2:$B$1000,0))),3,1)</f>
        <v>#N/A</v>
      </c>
      <c r="F312" s="11"/>
      <c r="G312" s="8"/>
      <c r="H312" s="8"/>
      <c r="I312" s="8"/>
      <c r="J312" s="11"/>
      <c r="K312" s="2" t="e">
        <f>INDEX(kmenove_data!$H$2:$H$1000,MATCH(EDD!B312,kmenove_data!$B$2:$B$1000,0))</f>
        <v>#N/A</v>
      </c>
      <c r="L312" s="8"/>
      <c r="M312" s="8"/>
      <c r="N312" s="8"/>
      <c r="O312" s="8"/>
      <c r="P312" s="11"/>
      <c r="Q312" s="18" t="e">
        <f>(P312-(INDEX(kmenove_data!$G$2:$G$327,MATCH(EDD!B312,kmenove_data!$B$2:$B$327,0))))*1440</f>
        <v>#N/A</v>
      </c>
      <c r="R312" s="8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>
      <c r="A313" s="3" t="s">
        <v>16</v>
      </c>
      <c r="B313" s="3"/>
      <c r="C313" s="3" t="e">
        <f>INDEX(kmenove_data!$A$2:$A$1000,MATCH(EDD!B313,kmenove_data!$B$2:$B$1000,0))</f>
        <v>#N/A</v>
      </c>
      <c r="D313" s="3" t="e">
        <f>LEFT((INDEX(kmenove_data!$E$2:$E$1000,MATCH(EDD!B313,kmenove_data!$B$2:$B$327,0))),2)</f>
        <v>#N/A</v>
      </c>
      <c r="E313" s="3" t="e">
        <f>MID((INDEX(kmenove_data!$E$2:$E$1000,MATCH(EDD!B313,kmenove_data!$B$2:$B$1000,0))),3,1)</f>
        <v>#N/A</v>
      </c>
      <c r="F313" s="12" t="e">
        <f>INDEX(kmenove_data!$K$2:$K$1000,MATCH(EDD!B313,kmenove_data!$B$2:$B$327,0))</f>
        <v>#N/A</v>
      </c>
      <c r="G313" s="9"/>
      <c r="H313" s="9"/>
      <c r="I313" s="9"/>
      <c r="J313" s="12" t="e">
        <f>F313</f>
        <v>#N/A</v>
      </c>
      <c r="K313" s="4" t="e">
        <f>INDEX(kmenove_data!$H$2:$H$1000,MATCH(EDD!B313,kmenove_data!$B$2:$B$1000,0))</f>
        <v>#N/A</v>
      </c>
      <c r="L313" s="9"/>
      <c r="M313" s="9"/>
      <c r="N313" s="9"/>
      <c r="O313" s="9"/>
      <c r="P313" s="12"/>
      <c r="Q313" s="3"/>
      <c r="R313" s="9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>
      <c r="A314" s="3" t="s">
        <v>20</v>
      </c>
      <c r="B314" s="3">
        <f>B313</f>
        <v>0</v>
      </c>
      <c r="C314" s="3" t="e">
        <f>INDEX(kmenove_data!$A$2:$A$1000,MATCH(EDD!B314,kmenove_data!$B$2:$B$1000,0))</f>
        <v>#N/A</v>
      </c>
      <c r="D314" s="3" t="e">
        <f>LEFT((INDEX(kmenove_data!$I$2:$I$1000,MATCH(EDD!B314,kmenove_data!$B$2:$B$1000,0))),2)</f>
        <v>#N/A</v>
      </c>
      <c r="E314" s="3" t="e">
        <f>MID((INDEX(kmenove_data!$I$2:$I$1000,MATCH(EDD!B314,kmenove_data!$B$2:$B$1000,0))),3,1)</f>
        <v>#N/A</v>
      </c>
      <c r="F314" s="12"/>
      <c r="G314" s="9"/>
      <c r="H314" s="9"/>
      <c r="I314" s="9"/>
      <c r="J314" s="12"/>
      <c r="K314" s="4" t="e">
        <f>INDEX(kmenove_data!$H$2:$H$1000,MATCH(EDD!B314,kmenove_data!$B$2:$B$1000,0))</f>
        <v>#N/A</v>
      </c>
      <c r="L314" s="9"/>
      <c r="M314" s="9"/>
      <c r="N314" s="9"/>
      <c r="O314" s="9"/>
      <c r="P314" s="12"/>
      <c r="Q314" s="3" t="e">
        <f>(P314-(INDEX(kmenove_data!$G$2:$G$327,MATCH(EDD!B314,kmenove_data!$B$2:$B$327,0))))*1440</f>
        <v>#N/A</v>
      </c>
      <c r="R314" s="9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>
      <c r="A315" s="2" t="s">
        <v>16</v>
      </c>
      <c r="B315" s="2"/>
      <c r="C315" s="2" t="e">
        <f>INDEX(kmenove_data!$A$2:$A$1000,MATCH(EDD!B315,kmenove_data!$B$2:$B$1000,0))</f>
        <v>#N/A</v>
      </c>
      <c r="D315" s="2" t="e">
        <f>LEFT((INDEX(kmenove_data!$E$2:$E$1000,MATCH(EDD!B315,kmenove_data!$B$2:$B$327,0))),2)</f>
        <v>#N/A</v>
      </c>
      <c r="E315" s="2" t="e">
        <f>MID((INDEX(kmenove_data!$E$2:$E$1000,MATCH(EDD!B315,kmenove_data!$B$2:$B$1000,0))),3,1)</f>
        <v>#N/A</v>
      </c>
      <c r="F315" s="11" t="e">
        <f>INDEX(kmenove_data!$K$2:$K$1000,MATCH(EDD!B315,kmenove_data!$B$2:$B$327,0))</f>
        <v>#N/A</v>
      </c>
      <c r="G315" s="8"/>
      <c r="H315" s="8"/>
      <c r="I315" s="8"/>
      <c r="J315" s="11" t="e">
        <f>F315</f>
        <v>#N/A</v>
      </c>
      <c r="K315" s="2" t="e">
        <f>INDEX(kmenove_data!$H$2:$H$1000,MATCH(EDD!B315,kmenove_data!$B$2:$B$1000,0))</f>
        <v>#N/A</v>
      </c>
      <c r="L315" s="8"/>
      <c r="M315" s="8"/>
      <c r="N315" s="8"/>
      <c r="O315" s="8"/>
      <c r="P315" s="11"/>
      <c r="Q315" s="16"/>
      <c r="R315" s="8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>
      <c r="A316" s="2" t="s">
        <v>20</v>
      </c>
      <c r="B316" s="2">
        <f>B315</f>
        <v>0</v>
      </c>
      <c r="C316" s="2" t="e">
        <f>INDEX(kmenove_data!$A$2:$A$1000,MATCH(EDD!B316,kmenove_data!$B$2:$B$1000,0))</f>
        <v>#N/A</v>
      </c>
      <c r="D316" s="2" t="e">
        <f>LEFT((INDEX(kmenove_data!$I$2:$I$1000,MATCH(EDD!B316,kmenove_data!$B$2:$B$1000,0))),2)</f>
        <v>#N/A</v>
      </c>
      <c r="E316" s="2" t="e">
        <f>MID((INDEX(kmenove_data!$I$2:$I$1000,MATCH(EDD!B316,kmenove_data!$B$2:$B$1000,0))),3,1)</f>
        <v>#N/A</v>
      </c>
      <c r="F316" s="11"/>
      <c r="G316" s="8"/>
      <c r="H316" s="8"/>
      <c r="I316" s="8"/>
      <c r="J316" s="11"/>
      <c r="K316" s="2" t="e">
        <f>INDEX(kmenove_data!$H$2:$H$1000,MATCH(EDD!B316,kmenove_data!$B$2:$B$1000,0))</f>
        <v>#N/A</v>
      </c>
      <c r="L316" s="8"/>
      <c r="M316" s="8"/>
      <c r="N316" s="8"/>
      <c r="O316" s="8"/>
      <c r="P316" s="11"/>
      <c r="Q316" s="18" t="e">
        <f>(P316-(INDEX(kmenove_data!$G$2:$G$327,MATCH(EDD!B316,kmenove_data!$B$2:$B$327,0))))*1440</f>
        <v>#N/A</v>
      </c>
      <c r="R316" s="8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>
      <c r="A317" s="3" t="s">
        <v>16</v>
      </c>
      <c r="B317" s="3"/>
      <c r="C317" s="3" t="e">
        <f>INDEX(kmenove_data!$A$2:$A$1000,MATCH(EDD!B317,kmenove_data!$B$2:$B$1000,0))</f>
        <v>#N/A</v>
      </c>
      <c r="D317" s="3" t="e">
        <f>LEFT((INDEX(kmenove_data!$E$2:$E$1000,MATCH(EDD!B317,kmenove_data!$B$2:$B$327,0))),2)</f>
        <v>#N/A</v>
      </c>
      <c r="E317" s="3" t="e">
        <f>MID((INDEX(kmenove_data!$E$2:$E$1000,MATCH(EDD!B317,kmenove_data!$B$2:$B$1000,0))),3,1)</f>
        <v>#N/A</v>
      </c>
      <c r="F317" s="12" t="e">
        <f>INDEX(kmenove_data!$K$2:$K$1000,MATCH(EDD!B317,kmenove_data!$B$2:$B$327,0))</f>
        <v>#N/A</v>
      </c>
      <c r="G317" s="9"/>
      <c r="H317" s="9"/>
      <c r="I317" s="9"/>
      <c r="J317" s="12" t="e">
        <f>F317</f>
        <v>#N/A</v>
      </c>
      <c r="K317" s="4" t="e">
        <f>INDEX(kmenove_data!$H$2:$H$1000,MATCH(EDD!B317,kmenove_data!$B$2:$B$1000,0))</f>
        <v>#N/A</v>
      </c>
      <c r="L317" s="9"/>
      <c r="M317" s="9"/>
      <c r="N317" s="9"/>
      <c r="O317" s="9"/>
      <c r="P317" s="12"/>
      <c r="Q317" s="3"/>
      <c r="R317" s="9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>
      <c r="A318" s="3" t="s">
        <v>20</v>
      </c>
      <c r="B318" s="3">
        <f>B317</f>
        <v>0</v>
      </c>
      <c r="C318" s="3" t="e">
        <f>INDEX(kmenove_data!$A$2:$A$1000,MATCH(EDD!B318,kmenove_data!$B$2:$B$1000,0))</f>
        <v>#N/A</v>
      </c>
      <c r="D318" s="3" t="e">
        <f>LEFT((INDEX(kmenove_data!$I$2:$I$1000,MATCH(EDD!B318,kmenove_data!$B$2:$B$1000,0))),2)</f>
        <v>#N/A</v>
      </c>
      <c r="E318" s="3" t="e">
        <f>MID((INDEX(kmenove_data!$I$2:$I$1000,MATCH(EDD!B318,kmenove_data!$B$2:$B$1000,0))),3,1)</f>
        <v>#N/A</v>
      </c>
      <c r="F318" s="12"/>
      <c r="G318" s="9"/>
      <c r="H318" s="9"/>
      <c r="I318" s="9"/>
      <c r="J318" s="12"/>
      <c r="K318" s="4" t="e">
        <f>INDEX(kmenove_data!$H$2:$H$1000,MATCH(EDD!B318,kmenove_data!$B$2:$B$1000,0))</f>
        <v>#N/A</v>
      </c>
      <c r="L318" s="9"/>
      <c r="M318" s="9"/>
      <c r="N318" s="9"/>
      <c r="O318" s="9"/>
      <c r="P318" s="12"/>
      <c r="Q318" s="3" t="e">
        <f>(P318-(INDEX(kmenove_data!$G$2:$G$327,MATCH(EDD!B318,kmenove_data!$B$2:$B$327,0))))*1440</f>
        <v>#N/A</v>
      </c>
      <c r="R318" s="9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>
      <c r="A319" s="2" t="s">
        <v>16</v>
      </c>
      <c r="B319" s="2"/>
      <c r="C319" s="2" t="e">
        <f>INDEX(kmenove_data!$A$2:$A$1000,MATCH(EDD!B319,kmenove_data!$B$2:$B$1000,0))</f>
        <v>#N/A</v>
      </c>
      <c r="D319" s="2" t="e">
        <f>LEFT((INDEX(kmenove_data!$E$2:$E$1000,MATCH(EDD!B319,kmenove_data!$B$2:$B$327,0))),2)</f>
        <v>#N/A</v>
      </c>
      <c r="E319" s="2" t="e">
        <f>MID((INDEX(kmenove_data!$E$2:$E$1000,MATCH(EDD!B319,kmenove_data!$B$2:$B$1000,0))),3,1)</f>
        <v>#N/A</v>
      </c>
      <c r="F319" s="11" t="e">
        <f>INDEX(kmenove_data!$K$2:$K$1000,MATCH(EDD!B319,kmenove_data!$B$2:$B$327,0))</f>
        <v>#N/A</v>
      </c>
      <c r="G319" s="8"/>
      <c r="H319" s="8"/>
      <c r="I319" s="8"/>
      <c r="J319" s="11" t="e">
        <f>F319</f>
        <v>#N/A</v>
      </c>
      <c r="K319" s="2" t="e">
        <f>INDEX(kmenove_data!$H$2:$H$1000,MATCH(EDD!B319,kmenove_data!$B$2:$B$1000,0))</f>
        <v>#N/A</v>
      </c>
      <c r="L319" s="8"/>
      <c r="M319" s="8"/>
      <c r="N319" s="8"/>
      <c r="O319" s="8"/>
      <c r="P319" s="11"/>
      <c r="Q319" s="16"/>
      <c r="R319" s="8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>
      <c r="A320" s="2" t="s">
        <v>20</v>
      </c>
      <c r="B320" s="2">
        <f>B319</f>
        <v>0</v>
      </c>
      <c r="C320" s="2" t="e">
        <f>INDEX(kmenove_data!$A$2:$A$1000,MATCH(EDD!B320,kmenove_data!$B$2:$B$1000,0))</f>
        <v>#N/A</v>
      </c>
      <c r="D320" s="2" t="e">
        <f>LEFT((INDEX(kmenove_data!$I$2:$I$1000,MATCH(EDD!B320,kmenove_data!$B$2:$B$1000,0))),2)</f>
        <v>#N/A</v>
      </c>
      <c r="E320" s="2" t="e">
        <f>MID((INDEX(kmenove_data!$I$2:$I$1000,MATCH(EDD!B320,kmenove_data!$B$2:$B$1000,0))),3,1)</f>
        <v>#N/A</v>
      </c>
      <c r="F320" s="11"/>
      <c r="G320" s="8"/>
      <c r="H320" s="8"/>
      <c r="I320" s="8"/>
      <c r="J320" s="11"/>
      <c r="K320" s="2" t="e">
        <f>INDEX(kmenove_data!$H$2:$H$1000,MATCH(EDD!B320,kmenove_data!$B$2:$B$1000,0))</f>
        <v>#N/A</v>
      </c>
      <c r="L320" s="8"/>
      <c r="M320" s="8"/>
      <c r="N320" s="8"/>
      <c r="O320" s="8"/>
      <c r="P320" s="11"/>
      <c r="Q320" s="18" t="e">
        <f>(P320-(INDEX(kmenove_data!$G$2:$G$327,MATCH(EDD!B320,kmenove_data!$B$2:$B$327,0))))*1440</f>
        <v>#N/A</v>
      </c>
      <c r="R320" s="8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>
      <c r="A321" s="3" t="s">
        <v>16</v>
      </c>
      <c r="B321" s="3"/>
      <c r="C321" s="3" t="e">
        <f>INDEX(kmenove_data!$A$2:$A$1000,MATCH(EDD!B321,kmenove_data!$B$2:$B$1000,0))</f>
        <v>#N/A</v>
      </c>
      <c r="D321" s="3" t="e">
        <f>LEFT((INDEX(kmenove_data!$E$2:$E$1000,MATCH(EDD!B321,kmenove_data!$B$2:$B$327,0))),2)</f>
        <v>#N/A</v>
      </c>
      <c r="E321" s="3" t="e">
        <f>MID((INDEX(kmenove_data!$E$2:$E$1000,MATCH(EDD!B321,kmenove_data!$B$2:$B$1000,0))),3,1)</f>
        <v>#N/A</v>
      </c>
      <c r="F321" s="12" t="e">
        <f>INDEX(kmenove_data!$K$2:$K$1000,MATCH(EDD!B321,kmenove_data!$B$2:$B$327,0))</f>
        <v>#N/A</v>
      </c>
      <c r="G321" s="9"/>
      <c r="H321" s="9"/>
      <c r="I321" s="9"/>
      <c r="J321" s="12" t="e">
        <f>F321</f>
        <v>#N/A</v>
      </c>
      <c r="K321" s="4" t="e">
        <f>INDEX(kmenove_data!$H$2:$H$1000,MATCH(EDD!B321,kmenove_data!$B$2:$B$1000,0))</f>
        <v>#N/A</v>
      </c>
      <c r="L321" s="9"/>
      <c r="M321" s="9"/>
      <c r="N321" s="9"/>
      <c r="O321" s="9"/>
      <c r="P321" s="12"/>
      <c r="Q321" s="3"/>
      <c r="R321" s="9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>
      <c r="A322" s="3" t="s">
        <v>20</v>
      </c>
      <c r="B322" s="3">
        <f>B321</f>
        <v>0</v>
      </c>
      <c r="C322" s="3" t="e">
        <f>INDEX(kmenove_data!$A$2:$A$1000,MATCH(EDD!B322,kmenove_data!$B$2:$B$1000,0))</f>
        <v>#N/A</v>
      </c>
      <c r="D322" s="3" t="e">
        <f>LEFT((INDEX(kmenove_data!$I$2:$I$1000,MATCH(EDD!B322,kmenove_data!$B$2:$B$1000,0))),2)</f>
        <v>#N/A</v>
      </c>
      <c r="E322" s="3" t="e">
        <f>MID((INDEX(kmenove_data!$I$2:$I$1000,MATCH(EDD!B322,kmenove_data!$B$2:$B$1000,0))),3,1)</f>
        <v>#N/A</v>
      </c>
      <c r="F322" s="12"/>
      <c r="G322" s="9"/>
      <c r="H322" s="9"/>
      <c r="I322" s="9"/>
      <c r="J322" s="12"/>
      <c r="K322" s="4" t="e">
        <f>INDEX(kmenove_data!$H$2:$H$1000,MATCH(EDD!B322,kmenove_data!$B$2:$B$1000,0))</f>
        <v>#N/A</v>
      </c>
      <c r="L322" s="9"/>
      <c r="M322" s="9"/>
      <c r="N322" s="9"/>
      <c r="O322" s="9"/>
      <c r="P322" s="12"/>
      <c r="Q322" s="3" t="e">
        <f>(P322-(INDEX(kmenove_data!$G$2:$G$327,MATCH(EDD!B322,kmenove_data!$B$2:$B$327,0))))*1440</f>
        <v>#N/A</v>
      </c>
      <c r="R322" s="9"/>
      <c r="S322" s="3"/>
      <c r="T322" s="3"/>
      <c r="U322" s="3"/>
      <c r="V322" s="3"/>
      <c r="W322" s="3"/>
      <c r="X322" s="3"/>
      <c r="Y322" s="3"/>
      <c r="Z322" s="3"/>
      <c r="AA322" s="3"/>
      <c r="AB322" s="3"/>
    </row>
  </sheetData>
  <mergeCells count="23">
    <mergeCell ref="R1:R2"/>
    <mergeCell ref="B1:B2"/>
    <mergeCell ref="C1:C2"/>
    <mergeCell ref="D1:D2"/>
    <mergeCell ref="E1:E2"/>
    <mergeCell ref="F1:F2"/>
    <mergeCell ref="G1:G2"/>
    <mergeCell ref="Y1:Y2"/>
    <mergeCell ref="Z1:Z2"/>
    <mergeCell ref="AA1:AA2"/>
    <mergeCell ref="AB1:AB2"/>
    <mergeCell ref="A1:A2"/>
    <mergeCell ref="S1:S2"/>
    <mergeCell ref="T1:T2"/>
    <mergeCell ref="U1:U2"/>
    <mergeCell ref="V1:V2"/>
    <mergeCell ref="W1:W2"/>
    <mergeCell ref="X1:X2"/>
    <mergeCell ref="H1:H2"/>
    <mergeCell ref="I1:I2"/>
    <mergeCell ref="J1:J2"/>
    <mergeCell ref="K1:K2"/>
    <mergeCell ref="Q1:Q2"/>
  </mergeCells>
  <conditionalFormatting sqref="C3:Q4">
    <cfRule type="expression" dxfId="319" priority="322">
      <formula>ISERROR(C3)</formula>
    </cfRule>
  </conditionalFormatting>
  <conditionalFormatting sqref="C5:Q6">
    <cfRule type="expression" dxfId="318" priority="321">
      <formula>ISERROR(C5)</formula>
    </cfRule>
  </conditionalFormatting>
  <conditionalFormatting sqref="C319:Q320">
    <cfRule type="expression" dxfId="317" priority="4">
      <formula>ISERROR(C319)</formula>
    </cfRule>
  </conditionalFormatting>
  <conditionalFormatting sqref="C321:Q322">
    <cfRule type="expression" dxfId="316" priority="3">
      <formula>ISERROR(C321)</formula>
    </cfRule>
  </conditionalFormatting>
  <conditionalFormatting sqref="B6">
    <cfRule type="cellIs" dxfId="315" priority="318" operator="equal">
      <formula>0</formula>
    </cfRule>
  </conditionalFormatting>
  <conditionalFormatting sqref="B4">
    <cfRule type="cellIs" dxfId="314" priority="317" operator="equal">
      <formula>0</formula>
    </cfRule>
  </conditionalFormatting>
  <conditionalFormatting sqref="B320">
    <cfRule type="cellIs" dxfId="313" priority="1" operator="equal">
      <formula>0</formula>
    </cfRule>
  </conditionalFormatting>
  <conditionalFormatting sqref="C7:Q8">
    <cfRule type="expression" dxfId="312" priority="316">
      <formula>ISERROR(C7)</formula>
    </cfRule>
  </conditionalFormatting>
  <conditionalFormatting sqref="C9:Q10">
    <cfRule type="expression" dxfId="311" priority="315">
      <formula>ISERROR(C9)</formula>
    </cfRule>
  </conditionalFormatting>
  <conditionalFormatting sqref="B10">
    <cfRule type="cellIs" dxfId="310" priority="314" operator="equal">
      <formula>0</formula>
    </cfRule>
  </conditionalFormatting>
  <conditionalFormatting sqref="B8">
    <cfRule type="cellIs" dxfId="309" priority="313" operator="equal">
      <formula>0</formula>
    </cfRule>
  </conditionalFormatting>
  <conditionalFormatting sqref="C11:Q12">
    <cfRule type="expression" dxfId="308" priority="312">
      <formula>ISERROR(C11)</formula>
    </cfRule>
  </conditionalFormatting>
  <conditionalFormatting sqref="C13:Q14">
    <cfRule type="expression" dxfId="307" priority="311">
      <formula>ISERROR(C13)</formula>
    </cfRule>
  </conditionalFormatting>
  <conditionalFormatting sqref="B14">
    <cfRule type="cellIs" dxfId="306" priority="310" operator="equal">
      <formula>0</formula>
    </cfRule>
  </conditionalFormatting>
  <conditionalFormatting sqref="B12">
    <cfRule type="cellIs" dxfId="305" priority="309" operator="equal">
      <formula>0</formula>
    </cfRule>
  </conditionalFormatting>
  <conditionalFormatting sqref="C15:Q16">
    <cfRule type="expression" dxfId="304" priority="308">
      <formula>ISERROR(C15)</formula>
    </cfRule>
  </conditionalFormatting>
  <conditionalFormatting sqref="C17:Q18">
    <cfRule type="expression" dxfId="303" priority="307">
      <formula>ISERROR(C17)</formula>
    </cfRule>
  </conditionalFormatting>
  <conditionalFormatting sqref="B18">
    <cfRule type="cellIs" dxfId="302" priority="306" operator="equal">
      <formula>0</formula>
    </cfRule>
  </conditionalFormatting>
  <conditionalFormatting sqref="B16">
    <cfRule type="cellIs" dxfId="301" priority="305" operator="equal">
      <formula>0</formula>
    </cfRule>
  </conditionalFormatting>
  <conditionalFormatting sqref="C19:Q20">
    <cfRule type="expression" dxfId="300" priority="304">
      <formula>ISERROR(C19)</formula>
    </cfRule>
  </conditionalFormatting>
  <conditionalFormatting sqref="C21:Q22">
    <cfRule type="expression" dxfId="299" priority="303">
      <formula>ISERROR(C21)</formula>
    </cfRule>
  </conditionalFormatting>
  <conditionalFormatting sqref="B22">
    <cfRule type="cellIs" dxfId="298" priority="302" operator="equal">
      <formula>0</formula>
    </cfRule>
  </conditionalFormatting>
  <conditionalFormatting sqref="B20">
    <cfRule type="cellIs" dxfId="297" priority="301" operator="equal">
      <formula>0</formula>
    </cfRule>
  </conditionalFormatting>
  <conditionalFormatting sqref="C23:Q24">
    <cfRule type="expression" dxfId="296" priority="300">
      <formula>ISERROR(C23)</formula>
    </cfRule>
  </conditionalFormatting>
  <conditionalFormatting sqref="C25:Q26">
    <cfRule type="expression" dxfId="295" priority="299">
      <formula>ISERROR(C25)</formula>
    </cfRule>
  </conditionalFormatting>
  <conditionalFormatting sqref="B26">
    <cfRule type="cellIs" dxfId="294" priority="298" operator="equal">
      <formula>0</formula>
    </cfRule>
  </conditionalFormatting>
  <conditionalFormatting sqref="B24">
    <cfRule type="cellIs" dxfId="293" priority="297" operator="equal">
      <formula>0</formula>
    </cfRule>
  </conditionalFormatting>
  <conditionalFormatting sqref="C27:Q28">
    <cfRule type="expression" dxfId="292" priority="296">
      <formula>ISERROR(C27)</formula>
    </cfRule>
  </conditionalFormatting>
  <conditionalFormatting sqref="C29:Q30">
    <cfRule type="expression" dxfId="291" priority="295">
      <formula>ISERROR(C29)</formula>
    </cfRule>
  </conditionalFormatting>
  <conditionalFormatting sqref="B30">
    <cfRule type="cellIs" dxfId="290" priority="294" operator="equal">
      <formula>0</formula>
    </cfRule>
  </conditionalFormatting>
  <conditionalFormatting sqref="B28">
    <cfRule type="cellIs" dxfId="289" priority="293" operator="equal">
      <formula>0</formula>
    </cfRule>
  </conditionalFormatting>
  <conditionalFormatting sqref="C31:Q32">
    <cfRule type="expression" dxfId="288" priority="292">
      <formula>ISERROR(C31)</formula>
    </cfRule>
  </conditionalFormatting>
  <conditionalFormatting sqref="C33:Q34">
    <cfRule type="expression" dxfId="287" priority="291">
      <formula>ISERROR(C33)</formula>
    </cfRule>
  </conditionalFormatting>
  <conditionalFormatting sqref="B34">
    <cfRule type="cellIs" dxfId="286" priority="290" operator="equal">
      <formula>0</formula>
    </cfRule>
  </conditionalFormatting>
  <conditionalFormatting sqref="B32">
    <cfRule type="cellIs" dxfId="285" priority="289" operator="equal">
      <formula>0</formula>
    </cfRule>
  </conditionalFormatting>
  <conditionalFormatting sqref="C35:Q36">
    <cfRule type="expression" dxfId="284" priority="288">
      <formula>ISERROR(C35)</formula>
    </cfRule>
  </conditionalFormatting>
  <conditionalFormatting sqref="C37:Q38">
    <cfRule type="expression" dxfId="283" priority="287">
      <formula>ISERROR(C37)</formula>
    </cfRule>
  </conditionalFormatting>
  <conditionalFormatting sqref="B38">
    <cfRule type="cellIs" dxfId="282" priority="286" operator="equal">
      <formula>0</formula>
    </cfRule>
  </conditionalFormatting>
  <conditionalFormatting sqref="B36">
    <cfRule type="cellIs" dxfId="281" priority="285" operator="equal">
      <formula>0</formula>
    </cfRule>
  </conditionalFormatting>
  <conditionalFormatting sqref="C39:Q40">
    <cfRule type="expression" dxfId="280" priority="284">
      <formula>ISERROR(C39)</formula>
    </cfRule>
  </conditionalFormatting>
  <conditionalFormatting sqref="C41:Q42">
    <cfRule type="expression" dxfId="279" priority="283">
      <formula>ISERROR(C41)</formula>
    </cfRule>
  </conditionalFormatting>
  <conditionalFormatting sqref="B42">
    <cfRule type="cellIs" dxfId="278" priority="282" operator="equal">
      <formula>0</formula>
    </cfRule>
  </conditionalFormatting>
  <conditionalFormatting sqref="B40">
    <cfRule type="cellIs" dxfId="277" priority="281" operator="equal">
      <formula>0</formula>
    </cfRule>
  </conditionalFormatting>
  <conditionalFormatting sqref="C43:Q44">
    <cfRule type="expression" dxfId="276" priority="280">
      <formula>ISERROR(C43)</formula>
    </cfRule>
  </conditionalFormatting>
  <conditionalFormatting sqref="C45:Q46">
    <cfRule type="expression" dxfId="275" priority="279">
      <formula>ISERROR(C45)</formula>
    </cfRule>
  </conditionalFormatting>
  <conditionalFormatting sqref="B46">
    <cfRule type="cellIs" dxfId="274" priority="278" operator="equal">
      <formula>0</formula>
    </cfRule>
  </conditionalFormatting>
  <conditionalFormatting sqref="B44">
    <cfRule type="cellIs" dxfId="273" priority="277" operator="equal">
      <formula>0</formula>
    </cfRule>
  </conditionalFormatting>
  <conditionalFormatting sqref="C47:Q48">
    <cfRule type="expression" dxfId="272" priority="276">
      <formula>ISERROR(C47)</formula>
    </cfRule>
  </conditionalFormatting>
  <conditionalFormatting sqref="C49:Q50">
    <cfRule type="expression" dxfId="271" priority="275">
      <formula>ISERROR(C49)</formula>
    </cfRule>
  </conditionalFormatting>
  <conditionalFormatting sqref="B50">
    <cfRule type="cellIs" dxfId="270" priority="274" operator="equal">
      <formula>0</formula>
    </cfRule>
  </conditionalFormatting>
  <conditionalFormatting sqref="B48">
    <cfRule type="cellIs" dxfId="269" priority="273" operator="equal">
      <formula>0</formula>
    </cfRule>
  </conditionalFormatting>
  <conditionalFormatting sqref="C51:Q52">
    <cfRule type="expression" dxfId="268" priority="272">
      <formula>ISERROR(C51)</formula>
    </cfRule>
  </conditionalFormatting>
  <conditionalFormatting sqref="C53:Q54">
    <cfRule type="expression" dxfId="267" priority="271">
      <formula>ISERROR(C53)</formula>
    </cfRule>
  </conditionalFormatting>
  <conditionalFormatting sqref="B54">
    <cfRule type="cellIs" dxfId="266" priority="270" operator="equal">
      <formula>0</formula>
    </cfRule>
  </conditionalFormatting>
  <conditionalFormatting sqref="B52">
    <cfRule type="cellIs" dxfId="265" priority="269" operator="equal">
      <formula>0</formula>
    </cfRule>
  </conditionalFormatting>
  <conditionalFormatting sqref="C55:Q56">
    <cfRule type="expression" dxfId="264" priority="268">
      <formula>ISERROR(C55)</formula>
    </cfRule>
  </conditionalFormatting>
  <conditionalFormatting sqref="C57:Q58">
    <cfRule type="expression" dxfId="263" priority="267">
      <formula>ISERROR(C57)</formula>
    </cfRule>
  </conditionalFormatting>
  <conditionalFormatting sqref="B58">
    <cfRule type="cellIs" dxfId="262" priority="266" operator="equal">
      <formula>0</formula>
    </cfRule>
  </conditionalFormatting>
  <conditionalFormatting sqref="B56">
    <cfRule type="cellIs" dxfId="261" priority="265" operator="equal">
      <formula>0</formula>
    </cfRule>
  </conditionalFormatting>
  <conditionalFormatting sqref="C59:Q60">
    <cfRule type="expression" dxfId="260" priority="264">
      <formula>ISERROR(C59)</formula>
    </cfRule>
  </conditionalFormatting>
  <conditionalFormatting sqref="C61:Q62">
    <cfRule type="expression" dxfId="259" priority="263">
      <formula>ISERROR(C61)</formula>
    </cfRule>
  </conditionalFormatting>
  <conditionalFormatting sqref="B62">
    <cfRule type="cellIs" dxfId="258" priority="262" operator="equal">
      <formula>0</formula>
    </cfRule>
  </conditionalFormatting>
  <conditionalFormatting sqref="B60">
    <cfRule type="cellIs" dxfId="257" priority="261" operator="equal">
      <formula>0</formula>
    </cfRule>
  </conditionalFormatting>
  <conditionalFormatting sqref="C63:Q64">
    <cfRule type="expression" dxfId="256" priority="260">
      <formula>ISERROR(C63)</formula>
    </cfRule>
  </conditionalFormatting>
  <conditionalFormatting sqref="C65:Q66">
    <cfRule type="expression" dxfId="255" priority="259">
      <formula>ISERROR(C65)</formula>
    </cfRule>
  </conditionalFormatting>
  <conditionalFormatting sqref="B66">
    <cfRule type="cellIs" dxfId="254" priority="258" operator="equal">
      <formula>0</formula>
    </cfRule>
  </conditionalFormatting>
  <conditionalFormatting sqref="B64">
    <cfRule type="cellIs" dxfId="253" priority="257" operator="equal">
      <formula>0</formula>
    </cfRule>
  </conditionalFormatting>
  <conditionalFormatting sqref="C67:Q68">
    <cfRule type="expression" dxfId="252" priority="256">
      <formula>ISERROR(C67)</formula>
    </cfRule>
  </conditionalFormatting>
  <conditionalFormatting sqref="C69:Q70">
    <cfRule type="expression" dxfId="251" priority="255">
      <formula>ISERROR(C69)</formula>
    </cfRule>
  </conditionalFormatting>
  <conditionalFormatting sqref="B70">
    <cfRule type="cellIs" dxfId="250" priority="254" operator="equal">
      <formula>0</formula>
    </cfRule>
  </conditionalFormatting>
  <conditionalFormatting sqref="B68">
    <cfRule type="cellIs" dxfId="249" priority="253" operator="equal">
      <formula>0</formula>
    </cfRule>
  </conditionalFormatting>
  <conditionalFormatting sqref="C71:Q72">
    <cfRule type="expression" dxfId="248" priority="252">
      <formula>ISERROR(C71)</formula>
    </cfRule>
  </conditionalFormatting>
  <conditionalFormatting sqref="C73:Q74">
    <cfRule type="expression" dxfId="247" priority="251">
      <formula>ISERROR(C73)</formula>
    </cfRule>
  </conditionalFormatting>
  <conditionalFormatting sqref="B74">
    <cfRule type="cellIs" dxfId="246" priority="250" operator="equal">
      <formula>0</formula>
    </cfRule>
  </conditionalFormatting>
  <conditionalFormatting sqref="B72">
    <cfRule type="cellIs" dxfId="245" priority="249" operator="equal">
      <formula>0</formula>
    </cfRule>
  </conditionalFormatting>
  <conditionalFormatting sqref="C75:Q76">
    <cfRule type="expression" dxfId="244" priority="248">
      <formula>ISERROR(C75)</formula>
    </cfRule>
  </conditionalFormatting>
  <conditionalFormatting sqref="C77:Q78">
    <cfRule type="expression" dxfId="243" priority="247">
      <formula>ISERROR(C77)</formula>
    </cfRule>
  </conditionalFormatting>
  <conditionalFormatting sqref="B78">
    <cfRule type="cellIs" dxfId="242" priority="246" operator="equal">
      <formula>0</formula>
    </cfRule>
  </conditionalFormatting>
  <conditionalFormatting sqref="B76">
    <cfRule type="cellIs" dxfId="241" priority="245" operator="equal">
      <formula>0</formula>
    </cfRule>
  </conditionalFormatting>
  <conditionalFormatting sqref="C79:Q80">
    <cfRule type="expression" dxfId="240" priority="244">
      <formula>ISERROR(C79)</formula>
    </cfRule>
  </conditionalFormatting>
  <conditionalFormatting sqref="C81:Q82">
    <cfRule type="expression" dxfId="239" priority="243">
      <formula>ISERROR(C81)</formula>
    </cfRule>
  </conditionalFormatting>
  <conditionalFormatting sqref="B82">
    <cfRule type="cellIs" dxfId="238" priority="242" operator="equal">
      <formula>0</formula>
    </cfRule>
  </conditionalFormatting>
  <conditionalFormatting sqref="B80">
    <cfRule type="cellIs" dxfId="237" priority="241" operator="equal">
      <formula>0</formula>
    </cfRule>
  </conditionalFormatting>
  <conditionalFormatting sqref="C83:Q84">
    <cfRule type="expression" dxfId="236" priority="240">
      <formula>ISERROR(C83)</formula>
    </cfRule>
  </conditionalFormatting>
  <conditionalFormatting sqref="C85:Q86">
    <cfRule type="expression" dxfId="235" priority="239">
      <formula>ISERROR(C85)</formula>
    </cfRule>
  </conditionalFormatting>
  <conditionalFormatting sqref="B86">
    <cfRule type="cellIs" dxfId="234" priority="238" operator="equal">
      <formula>0</formula>
    </cfRule>
  </conditionalFormatting>
  <conditionalFormatting sqref="B84">
    <cfRule type="cellIs" dxfId="233" priority="237" operator="equal">
      <formula>0</formula>
    </cfRule>
  </conditionalFormatting>
  <conditionalFormatting sqref="C87:Q88">
    <cfRule type="expression" dxfId="232" priority="236">
      <formula>ISERROR(C87)</formula>
    </cfRule>
  </conditionalFormatting>
  <conditionalFormatting sqref="C89:Q90">
    <cfRule type="expression" dxfId="231" priority="235">
      <formula>ISERROR(C89)</formula>
    </cfRule>
  </conditionalFormatting>
  <conditionalFormatting sqref="B90">
    <cfRule type="cellIs" dxfId="230" priority="234" operator="equal">
      <formula>0</formula>
    </cfRule>
  </conditionalFormatting>
  <conditionalFormatting sqref="B88">
    <cfRule type="cellIs" dxfId="229" priority="233" operator="equal">
      <formula>0</formula>
    </cfRule>
  </conditionalFormatting>
  <conditionalFormatting sqref="C91:Q92">
    <cfRule type="expression" dxfId="228" priority="232">
      <formula>ISERROR(C91)</formula>
    </cfRule>
  </conditionalFormatting>
  <conditionalFormatting sqref="C93:Q94">
    <cfRule type="expression" dxfId="227" priority="231">
      <formula>ISERROR(C93)</formula>
    </cfRule>
  </conditionalFormatting>
  <conditionalFormatting sqref="B94">
    <cfRule type="cellIs" dxfId="226" priority="230" operator="equal">
      <formula>0</formula>
    </cfRule>
  </conditionalFormatting>
  <conditionalFormatting sqref="B92">
    <cfRule type="cellIs" dxfId="225" priority="229" operator="equal">
      <formula>0</formula>
    </cfRule>
  </conditionalFormatting>
  <conditionalFormatting sqref="C95:Q96">
    <cfRule type="expression" dxfId="224" priority="228">
      <formula>ISERROR(C95)</formula>
    </cfRule>
  </conditionalFormatting>
  <conditionalFormatting sqref="C97:Q98">
    <cfRule type="expression" dxfId="223" priority="227">
      <formula>ISERROR(C97)</formula>
    </cfRule>
  </conditionalFormatting>
  <conditionalFormatting sqref="B98">
    <cfRule type="cellIs" dxfId="222" priority="226" operator="equal">
      <formula>0</formula>
    </cfRule>
  </conditionalFormatting>
  <conditionalFormatting sqref="B96">
    <cfRule type="cellIs" dxfId="221" priority="225" operator="equal">
      <formula>0</formula>
    </cfRule>
  </conditionalFormatting>
  <conditionalFormatting sqref="C99:Q100">
    <cfRule type="expression" dxfId="220" priority="224">
      <formula>ISERROR(C99)</formula>
    </cfRule>
  </conditionalFormatting>
  <conditionalFormatting sqref="C101:Q102">
    <cfRule type="expression" dxfId="219" priority="223">
      <formula>ISERROR(C101)</formula>
    </cfRule>
  </conditionalFormatting>
  <conditionalFormatting sqref="B102">
    <cfRule type="cellIs" dxfId="218" priority="222" operator="equal">
      <formula>0</formula>
    </cfRule>
  </conditionalFormatting>
  <conditionalFormatting sqref="B100">
    <cfRule type="cellIs" dxfId="217" priority="221" operator="equal">
      <formula>0</formula>
    </cfRule>
  </conditionalFormatting>
  <conditionalFormatting sqref="C103:Q104">
    <cfRule type="expression" dxfId="216" priority="220">
      <formula>ISERROR(C103)</formula>
    </cfRule>
  </conditionalFormatting>
  <conditionalFormatting sqref="C105:Q106">
    <cfRule type="expression" dxfId="215" priority="219">
      <formula>ISERROR(C105)</formula>
    </cfRule>
  </conditionalFormatting>
  <conditionalFormatting sqref="B106">
    <cfRule type="cellIs" dxfId="214" priority="218" operator="equal">
      <formula>0</formula>
    </cfRule>
  </conditionalFormatting>
  <conditionalFormatting sqref="B104">
    <cfRule type="cellIs" dxfId="213" priority="217" operator="equal">
      <formula>0</formula>
    </cfRule>
  </conditionalFormatting>
  <conditionalFormatting sqref="C107:Q108">
    <cfRule type="expression" dxfId="212" priority="216">
      <formula>ISERROR(C107)</formula>
    </cfRule>
  </conditionalFormatting>
  <conditionalFormatting sqref="C109:Q110">
    <cfRule type="expression" dxfId="211" priority="215">
      <formula>ISERROR(C109)</formula>
    </cfRule>
  </conditionalFormatting>
  <conditionalFormatting sqref="B110">
    <cfRule type="cellIs" dxfId="210" priority="214" operator="equal">
      <formula>0</formula>
    </cfRule>
  </conditionalFormatting>
  <conditionalFormatting sqref="B108">
    <cfRule type="cellIs" dxfId="209" priority="213" operator="equal">
      <formula>0</formula>
    </cfRule>
  </conditionalFormatting>
  <conditionalFormatting sqref="C111:Q112">
    <cfRule type="expression" dxfId="208" priority="212">
      <formula>ISERROR(C111)</formula>
    </cfRule>
  </conditionalFormatting>
  <conditionalFormatting sqref="C113:Q114">
    <cfRule type="expression" dxfId="207" priority="211">
      <formula>ISERROR(C113)</formula>
    </cfRule>
  </conditionalFormatting>
  <conditionalFormatting sqref="B114">
    <cfRule type="cellIs" dxfId="206" priority="210" operator="equal">
      <formula>0</formula>
    </cfRule>
  </conditionalFormatting>
  <conditionalFormatting sqref="B112">
    <cfRule type="cellIs" dxfId="205" priority="209" operator="equal">
      <formula>0</formula>
    </cfRule>
  </conditionalFormatting>
  <conditionalFormatting sqref="C115:Q116">
    <cfRule type="expression" dxfId="204" priority="208">
      <formula>ISERROR(C115)</formula>
    </cfRule>
  </conditionalFormatting>
  <conditionalFormatting sqref="C117:Q118">
    <cfRule type="expression" dxfId="203" priority="207">
      <formula>ISERROR(C117)</formula>
    </cfRule>
  </conditionalFormatting>
  <conditionalFormatting sqref="B118">
    <cfRule type="cellIs" dxfId="202" priority="206" operator="equal">
      <formula>0</formula>
    </cfRule>
  </conditionalFormatting>
  <conditionalFormatting sqref="B116">
    <cfRule type="cellIs" dxfId="201" priority="205" operator="equal">
      <formula>0</formula>
    </cfRule>
  </conditionalFormatting>
  <conditionalFormatting sqref="C119:Q120">
    <cfRule type="expression" dxfId="200" priority="204">
      <formula>ISERROR(C119)</formula>
    </cfRule>
  </conditionalFormatting>
  <conditionalFormatting sqref="C121:Q122">
    <cfRule type="expression" dxfId="199" priority="203">
      <formula>ISERROR(C121)</formula>
    </cfRule>
  </conditionalFormatting>
  <conditionalFormatting sqref="B122">
    <cfRule type="cellIs" dxfId="198" priority="202" operator="equal">
      <formula>0</formula>
    </cfRule>
  </conditionalFormatting>
  <conditionalFormatting sqref="B120">
    <cfRule type="cellIs" dxfId="197" priority="201" operator="equal">
      <formula>0</formula>
    </cfRule>
  </conditionalFormatting>
  <conditionalFormatting sqref="C123:Q124">
    <cfRule type="expression" dxfId="196" priority="200">
      <formula>ISERROR(C123)</formula>
    </cfRule>
  </conditionalFormatting>
  <conditionalFormatting sqref="C125:Q126">
    <cfRule type="expression" dxfId="195" priority="199">
      <formula>ISERROR(C125)</formula>
    </cfRule>
  </conditionalFormatting>
  <conditionalFormatting sqref="B126">
    <cfRule type="cellIs" dxfId="194" priority="198" operator="equal">
      <formula>0</formula>
    </cfRule>
  </conditionalFormatting>
  <conditionalFormatting sqref="B124">
    <cfRule type="cellIs" dxfId="193" priority="197" operator="equal">
      <formula>0</formula>
    </cfRule>
  </conditionalFormatting>
  <conditionalFormatting sqref="C127:Q128">
    <cfRule type="expression" dxfId="192" priority="196">
      <formula>ISERROR(C127)</formula>
    </cfRule>
  </conditionalFormatting>
  <conditionalFormatting sqref="C129:Q130">
    <cfRule type="expression" dxfId="191" priority="195">
      <formula>ISERROR(C129)</formula>
    </cfRule>
  </conditionalFormatting>
  <conditionalFormatting sqref="B130">
    <cfRule type="cellIs" dxfId="190" priority="194" operator="equal">
      <formula>0</formula>
    </cfRule>
  </conditionalFormatting>
  <conditionalFormatting sqref="B128">
    <cfRule type="cellIs" dxfId="189" priority="193" operator="equal">
      <formula>0</formula>
    </cfRule>
  </conditionalFormatting>
  <conditionalFormatting sqref="C131:Q132">
    <cfRule type="expression" dxfId="188" priority="192">
      <formula>ISERROR(C131)</formula>
    </cfRule>
  </conditionalFormatting>
  <conditionalFormatting sqref="C133:Q134">
    <cfRule type="expression" dxfId="187" priority="191">
      <formula>ISERROR(C133)</formula>
    </cfRule>
  </conditionalFormatting>
  <conditionalFormatting sqref="B134">
    <cfRule type="cellIs" dxfId="186" priority="190" operator="equal">
      <formula>0</formula>
    </cfRule>
  </conditionalFormatting>
  <conditionalFormatting sqref="B132">
    <cfRule type="cellIs" dxfId="185" priority="189" operator="equal">
      <formula>0</formula>
    </cfRule>
  </conditionalFormatting>
  <conditionalFormatting sqref="C135:Q136">
    <cfRule type="expression" dxfId="184" priority="188">
      <formula>ISERROR(C135)</formula>
    </cfRule>
  </conditionalFormatting>
  <conditionalFormatting sqref="C137:Q138">
    <cfRule type="expression" dxfId="183" priority="187">
      <formula>ISERROR(C137)</formula>
    </cfRule>
  </conditionalFormatting>
  <conditionalFormatting sqref="B138">
    <cfRule type="cellIs" dxfId="182" priority="186" operator="equal">
      <formula>0</formula>
    </cfRule>
  </conditionalFormatting>
  <conditionalFormatting sqref="B136">
    <cfRule type="cellIs" dxfId="181" priority="185" operator="equal">
      <formula>0</formula>
    </cfRule>
  </conditionalFormatting>
  <conditionalFormatting sqref="C139:Q140">
    <cfRule type="expression" dxfId="180" priority="184">
      <formula>ISERROR(C139)</formula>
    </cfRule>
  </conditionalFormatting>
  <conditionalFormatting sqref="C141:Q142">
    <cfRule type="expression" dxfId="179" priority="183">
      <formula>ISERROR(C141)</formula>
    </cfRule>
  </conditionalFormatting>
  <conditionalFormatting sqref="B142">
    <cfRule type="cellIs" dxfId="178" priority="182" operator="equal">
      <formula>0</formula>
    </cfRule>
  </conditionalFormatting>
  <conditionalFormatting sqref="B140">
    <cfRule type="cellIs" dxfId="177" priority="181" operator="equal">
      <formula>0</formula>
    </cfRule>
  </conditionalFormatting>
  <conditionalFormatting sqref="C143:Q144">
    <cfRule type="expression" dxfId="176" priority="180">
      <formula>ISERROR(C143)</formula>
    </cfRule>
  </conditionalFormatting>
  <conditionalFormatting sqref="C145:Q146">
    <cfRule type="expression" dxfId="175" priority="179">
      <formula>ISERROR(C145)</formula>
    </cfRule>
  </conditionalFormatting>
  <conditionalFormatting sqref="B146">
    <cfRule type="cellIs" dxfId="174" priority="178" operator="equal">
      <formula>0</formula>
    </cfRule>
  </conditionalFormatting>
  <conditionalFormatting sqref="B144">
    <cfRule type="cellIs" dxfId="173" priority="177" operator="equal">
      <formula>0</formula>
    </cfRule>
  </conditionalFormatting>
  <conditionalFormatting sqref="C147:Q148">
    <cfRule type="expression" dxfId="172" priority="176">
      <formula>ISERROR(C147)</formula>
    </cfRule>
  </conditionalFormatting>
  <conditionalFormatting sqref="C149:Q150">
    <cfRule type="expression" dxfId="171" priority="175">
      <formula>ISERROR(C149)</formula>
    </cfRule>
  </conditionalFormatting>
  <conditionalFormatting sqref="B150">
    <cfRule type="cellIs" dxfId="170" priority="174" operator="equal">
      <formula>0</formula>
    </cfRule>
  </conditionalFormatting>
  <conditionalFormatting sqref="B148">
    <cfRule type="cellIs" dxfId="169" priority="173" operator="equal">
      <formula>0</formula>
    </cfRule>
  </conditionalFormatting>
  <conditionalFormatting sqref="C151:Q152">
    <cfRule type="expression" dxfId="168" priority="172">
      <formula>ISERROR(C151)</formula>
    </cfRule>
  </conditionalFormatting>
  <conditionalFormatting sqref="C153:Q154">
    <cfRule type="expression" dxfId="167" priority="171">
      <formula>ISERROR(C153)</formula>
    </cfRule>
  </conditionalFormatting>
  <conditionalFormatting sqref="B154">
    <cfRule type="cellIs" dxfId="166" priority="170" operator="equal">
      <formula>0</formula>
    </cfRule>
  </conditionalFormatting>
  <conditionalFormatting sqref="B152">
    <cfRule type="cellIs" dxfId="165" priority="169" operator="equal">
      <formula>0</formula>
    </cfRule>
  </conditionalFormatting>
  <conditionalFormatting sqref="C155:Q156">
    <cfRule type="expression" dxfId="164" priority="168">
      <formula>ISERROR(C155)</formula>
    </cfRule>
  </conditionalFormatting>
  <conditionalFormatting sqref="C157:Q158">
    <cfRule type="expression" dxfId="163" priority="167">
      <formula>ISERROR(C157)</formula>
    </cfRule>
  </conditionalFormatting>
  <conditionalFormatting sqref="B158">
    <cfRule type="cellIs" dxfId="162" priority="166" operator="equal">
      <formula>0</formula>
    </cfRule>
  </conditionalFormatting>
  <conditionalFormatting sqref="B156">
    <cfRule type="cellIs" dxfId="161" priority="165" operator="equal">
      <formula>0</formula>
    </cfRule>
  </conditionalFormatting>
  <conditionalFormatting sqref="C159:Q160">
    <cfRule type="expression" dxfId="160" priority="164">
      <formula>ISERROR(C159)</formula>
    </cfRule>
  </conditionalFormatting>
  <conditionalFormatting sqref="C161:Q162">
    <cfRule type="expression" dxfId="159" priority="163">
      <formula>ISERROR(C161)</formula>
    </cfRule>
  </conditionalFormatting>
  <conditionalFormatting sqref="B162">
    <cfRule type="cellIs" dxfId="158" priority="162" operator="equal">
      <formula>0</formula>
    </cfRule>
  </conditionalFormatting>
  <conditionalFormatting sqref="B160">
    <cfRule type="cellIs" dxfId="157" priority="161" operator="equal">
      <formula>0</formula>
    </cfRule>
  </conditionalFormatting>
  <conditionalFormatting sqref="C163:Q164">
    <cfRule type="expression" dxfId="156" priority="160">
      <formula>ISERROR(C163)</formula>
    </cfRule>
  </conditionalFormatting>
  <conditionalFormatting sqref="C165:Q166">
    <cfRule type="expression" dxfId="155" priority="159">
      <formula>ISERROR(C165)</formula>
    </cfRule>
  </conditionalFormatting>
  <conditionalFormatting sqref="B166">
    <cfRule type="cellIs" dxfId="154" priority="158" operator="equal">
      <formula>0</formula>
    </cfRule>
  </conditionalFormatting>
  <conditionalFormatting sqref="B164">
    <cfRule type="cellIs" dxfId="153" priority="157" operator="equal">
      <formula>0</formula>
    </cfRule>
  </conditionalFormatting>
  <conditionalFormatting sqref="C167:Q168">
    <cfRule type="expression" dxfId="152" priority="156">
      <formula>ISERROR(C167)</formula>
    </cfRule>
  </conditionalFormatting>
  <conditionalFormatting sqref="C169:Q170">
    <cfRule type="expression" dxfId="151" priority="155">
      <formula>ISERROR(C169)</formula>
    </cfRule>
  </conditionalFormatting>
  <conditionalFormatting sqref="B170">
    <cfRule type="cellIs" dxfId="150" priority="154" operator="equal">
      <formula>0</formula>
    </cfRule>
  </conditionalFormatting>
  <conditionalFormatting sqref="B168">
    <cfRule type="cellIs" dxfId="149" priority="153" operator="equal">
      <formula>0</formula>
    </cfRule>
  </conditionalFormatting>
  <conditionalFormatting sqref="C171:Q172">
    <cfRule type="expression" dxfId="148" priority="152">
      <formula>ISERROR(C171)</formula>
    </cfRule>
  </conditionalFormatting>
  <conditionalFormatting sqref="C173:Q174">
    <cfRule type="expression" dxfId="147" priority="151">
      <formula>ISERROR(C173)</formula>
    </cfRule>
  </conditionalFormatting>
  <conditionalFormatting sqref="B174">
    <cfRule type="cellIs" dxfId="146" priority="150" operator="equal">
      <formula>0</formula>
    </cfRule>
  </conditionalFormatting>
  <conditionalFormatting sqref="B172">
    <cfRule type="cellIs" dxfId="145" priority="149" operator="equal">
      <formula>0</formula>
    </cfRule>
  </conditionalFormatting>
  <conditionalFormatting sqref="C175:Q176">
    <cfRule type="expression" dxfId="144" priority="148">
      <formula>ISERROR(C175)</formula>
    </cfRule>
  </conditionalFormatting>
  <conditionalFormatting sqref="C177:Q178">
    <cfRule type="expression" dxfId="143" priority="147">
      <formula>ISERROR(C177)</formula>
    </cfRule>
  </conditionalFormatting>
  <conditionalFormatting sqref="B178">
    <cfRule type="cellIs" dxfId="142" priority="146" operator="equal">
      <formula>0</formula>
    </cfRule>
  </conditionalFormatting>
  <conditionalFormatting sqref="B176">
    <cfRule type="cellIs" dxfId="141" priority="145" operator="equal">
      <formula>0</formula>
    </cfRule>
  </conditionalFormatting>
  <conditionalFormatting sqref="C179:Q180">
    <cfRule type="expression" dxfId="140" priority="144">
      <formula>ISERROR(C179)</formula>
    </cfRule>
  </conditionalFormatting>
  <conditionalFormatting sqref="C181:Q182">
    <cfRule type="expression" dxfId="139" priority="143">
      <formula>ISERROR(C181)</formula>
    </cfRule>
  </conditionalFormatting>
  <conditionalFormatting sqref="B182">
    <cfRule type="cellIs" dxfId="138" priority="142" operator="equal">
      <formula>0</formula>
    </cfRule>
  </conditionalFormatting>
  <conditionalFormatting sqref="B180">
    <cfRule type="cellIs" dxfId="137" priority="141" operator="equal">
      <formula>0</formula>
    </cfRule>
  </conditionalFormatting>
  <conditionalFormatting sqref="C183:Q184">
    <cfRule type="expression" dxfId="136" priority="140">
      <formula>ISERROR(C183)</formula>
    </cfRule>
  </conditionalFormatting>
  <conditionalFormatting sqref="C185:Q186">
    <cfRule type="expression" dxfId="135" priority="139">
      <formula>ISERROR(C185)</formula>
    </cfRule>
  </conditionalFormatting>
  <conditionalFormatting sqref="B186">
    <cfRule type="cellIs" dxfId="134" priority="138" operator="equal">
      <formula>0</formula>
    </cfRule>
  </conditionalFormatting>
  <conditionalFormatting sqref="B184">
    <cfRule type="cellIs" dxfId="133" priority="137" operator="equal">
      <formula>0</formula>
    </cfRule>
  </conditionalFormatting>
  <conditionalFormatting sqref="C187:Q188">
    <cfRule type="expression" dxfId="132" priority="136">
      <formula>ISERROR(C187)</formula>
    </cfRule>
  </conditionalFormatting>
  <conditionalFormatting sqref="C189:Q190">
    <cfRule type="expression" dxfId="131" priority="135">
      <formula>ISERROR(C189)</formula>
    </cfRule>
  </conditionalFormatting>
  <conditionalFormatting sqref="B190">
    <cfRule type="cellIs" dxfId="130" priority="134" operator="equal">
      <formula>0</formula>
    </cfRule>
  </conditionalFormatting>
  <conditionalFormatting sqref="B188">
    <cfRule type="cellIs" dxfId="129" priority="133" operator="equal">
      <formula>0</formula>
    </cfRule>
  </conditionalFormatting>
  <conditionalFormatting sqref="C191:Q192">
    <cfRule type="expression" dxfId="128" priority="132">
      <formula>ISERROR(C191)</formula>
    </cfRule>
  </conditionalFormatting>
  <conditionalFormatting sqref="C193:Q194">
    <cfRule type="expression" dxfId="127" priority="131">
      <formula>ISERROR(C193)</formula>
    </cfRule>
  </conditionalFormatting>
  <conditionalFormatting sqref="B194">
    <cfRule type="cellIs" dxfId="126" priority="130" operator="equal">
      <formula>0</formula>
    </cfRule>
  </conditionalFormatting>
  <conditionalFormatting sqref="B192">
    <cfRule type="cellIs" dxfId="125" priority="129" operator="equal">
      <formula>0</formula>
    </cfRule>
  </conditionalFormatting>
  <conditionalFormatting sqref="C195:Q196">
    <cfRule type="expression" dxfId="124" priority="128">
      <formula>ISERROR(C195)</formula>
    </cfRule>
  </conditionalFormatting>
  <conditionalFormatting sqref="C197:Q198">
    <cfRule type="expression" dxfId="123" priority="127">
      <formula>ISERROR(C197)</formula>
    </cfRule>
  </conditionalFormatting>
  <conditionalFormatting sqref="B198">
    <cfRule type="cellIs" dxfId="122" priority="126" operator="equal">
      <formula>0</formula>
    </cfRule>
  </conditionalFormatting>
  <conditionalFormatting sqref="B196">
    <cfRule type="cellIs" dxfId="121" priority="125" operator="equal">
      <formula>0</formula>
    </cfRule>
  </conditionalFormatting>
  <conditionalFormatting sqref="C199:Q200">
    <cfRule type="expression" dxfId="120" priority="124">
      <formula>ISERROR(C199)</formula>
    </cfRule>
  </conditionalFormatting>
  <conditionalFormatting sqref="C201:Q202">
    <cfRule type="expression" dxfId="119" priority="123">
      <formula>ISERROR(C201)</formula>
    </cfRule>
  </conditionalFormatting>
  <conditionalFormatting sqref="B202">
    <cfRule type="cellIs" dxfId="118" priority="122" operator="equal">
      <formula>0</formula>
    </cfRule>
  </conditionalFormatting>
  <conditionalFormatting sqref="B200">
    <cfRule type="cellIs" dxfId="117" priority="121" operator="equal">
      <formula>0</formula>
    </cfRule>
  </conditionalFormatting>
  <conditionalFormatting sqref="C203:Q204">
    <cfRule type="expression" dxfId="116" priority="120">
      <formula>ISERROR(C203)</formula>
    </cfRule>
  </conditionalFormatting>
  <conditionalFormatting sqref="C205:Q206">
    <cfRule type="expression" dxfId="115" priority="119">
      <formula>ISERROR(C205)</formula>
    </cfRule>
  </conditionalFormatting>
  <conditionalFormatting sqref="B206">
    <cfRule type="cellIs" dxfId="114" priority="118" operator="equal">
      <formula>0</formula>
    </cfRule>
  </conditionalFormatting>
  <conditionalFormatting sqref="B204">
    <cfRule type="cellIs" dxfId="113" priority="117" operator="equal">
      <formula>0</formula>
    </cfRule>
  </conditionalFormatting>
  <conditionalFormatting sqref="C207:Q208">
    <cfRule type="expression" dxfId="112" priority="116">
      <formula>ISERROR(C207)</formula>
    </cfRule>
  </conditionalFormatting>
  <conditionalFormatting sqref="C209:Q210">
    <cfRule type="expression" dxfId="111" priority="115">
      <formula>ISERROR(C209)</formula>
    </cfRule>
  </conditionalFormatting>
  <conditionalFormatting sqref="B210">
    <cfRule type="cellIs" dxfId="110" priority="114" operator="equal">
      <formula>0</formula>
    </cfRule>
  </conditionalFormatting>
  <conditionalFormatting sqref="B208">
    <cfRule type="cellIs" dxfId="109" priority="113" operator="equal">
      <formula>0</formula>
    </cfRule>
  </conditionalFormatting>
  <conditionalFormatting sqref="C211:Q212">
    <cfRule type="expression" dxfId="108" priority="112">
      <formula>ISERROR(C211)</formula>
    </cfRule>
  </conditionalFormatting>
  <conditionalFormatting sqref="C213:Q214">
    <cfRule type="expression" dxfId="107" priority="111">
      <formula>ISERROR(C213)</formula>
    </cfRule>
  </conditionalFormatting>
  <conditionalFormatting sqref="B214">
    <cfRule type="cellIs" dxfId="106" priority="110" operator="equal">
      <formula>0</formula>
    </cfRule>
  </conditionalFormatting>
  <conditionalFormatting sqref="B212">
    <cfRule type="cellIs" dxfId="105" priority="109" operator="equal">
      <formula>0</formula>
    </cfRule>
  </conditionalFormatting>
  <conditionalFormatting sqref="C215:Q216">
    <cfRule type="expression" dxfId="104" priority="108">
      <formula>ISERROR(C215)</formula>
    </cfRule>
  </conditionalFormatting>
  <conditionalFormatting sqref="C217:Q218">
    <cfRule type="expression" dxfId="103" priority="107">
      <formula>ISERROR(C217)</formula>
    </cfRule>
  </conditionalFormatting>
  <conditionalFormatting sqref="B218">
    <cfRule type="cellIs" dxfId="102" priority="106" operator="equal">
      <formula>0</formula>
    </cfRule>
  </conditionalFormatting>
  <conditionalFormatting sqref="B216">
    <cfRule type="cellIs" dxfId="101" priority="105" operator="equal">
      <formula>0</formula>
    </cfRule>
  </conditionalFormatting>
  <conditionalFormatting sqref="C219:Q220">
    <cfRule type="expression" dxfId="100" priority="104">
      <formula>ISERROR(C219)</formula>
    </cfRule>
  </conditionalFormatting>
  <conditionalFormatting sqref="C221:Q222">
    <cfRule type="expression" dxfId="99" priority="103">
      <formula>ISERROR(C221)</formula>
    </cfRule>
  </conditionalFormatting>
  <conditionalFormatting sqref="B222">
    <cfRule type="cellIs" dxfId="98" priority="102" operator="equal">
      <formula>0</formula>
    </cfRule>
  </conditionalFormatting>
  <conditionalFormatting sqref="B220">
    <cfRule type="cellIs" dxfId="97" priority="101" operator="equal">
      <formula>0</formula>
    </cfRule>
  </conditionalFormatting>
  <conditionalFormatting sqref="C223:Q224">
    <cfRule type="expression" dxfId="96" priority="100">
      <formula>ISERROR(C223)</formula>
    </cfRule>
  </conditionalFormatting>
  <conditionalFormatting sqref="C225:Q226">
    <cfRule type="expression" dxfId="95" priority="99">
      <formula>ISERROR(C225)</formula>
    </cfRule>
  </conditionalFormatting>
  <conditionalFormatting sqref="B226">
    <cfRule type="cellIs" dxfId="94" priority="98" operator="equal">
      <formula>0</formula>
    </cfRule>
  </conditionalFormatting>
  <conditionalFormatting sqref="B224">
    <cfRule type="cellIs" dxfId="93" priority="97" operator="equal">
      <formula>0</formula>
    </cfRule>
  </conditionalFormatting>
  <conditionalFormatting sqref="C227:Q228">
    <cfRule type="expression" dxfId="92" priority="96">
      <formula>ISERROR(C227)</formula>
    </cfRule>
  </conditionalFormatting>
  <conditionalFormatting sqref="C229:Q230">
    <cfRule type="expression" dxfId="91" priority="95">
      <formula>ISERROR(C229)</formula>
    </cfRule>
  </conditionalFormatting>
  <conditionalFormatting sqref="B230">
    <cfRule type="cellIs" dxfId="90" priority="94" operator="equal">
      <formula>0</formula>
    </cfRule>
  </conditionalFormatting>
  <conditionalFormatting sqref="B228">
    <cfRule type="cellIs" dxfId="89" priority="93" operator="equal">
      <formula>0</formula>
    </cfRule>
  </conditionalFormatting>
  <conditionalFormatting sqref="C231:Q232">
    <cfRule type="expression" dxfId="88" priority="92">
      <formula>ISERROR(C231)</formula>
    </cfRule>
  </conditionalFormatting>
  <conditionalFormatting sqref="C233:Q234">
    <cfRule type="expression" dxfId="87" priority="91">
      <formula>ISERROR(C233)</formula>
    </cfRule>
  </conditionalFormatting>
  <conditionalFormatting sqref="B234">
    <cfRule type="cellIs" dxfId="86" priority="90" operator="equal">
      <formula>0</formula>
    </cfRule>
  </conditionalFormatting>
  <conditionalFormatting sqref="B232">
    <cfRule type="cellIs" dxfId="85" priority="89" operator="equal">
      <formula>0</formula>
    </cfRule>
  </conditionalFormatting>
  <conditionalFormatting sqref="C235:Q236">
    <cfRule type="expression" dxfId="84" priority="88">
      <formula>ISERROR(C235)</formula>
    </cfRule>
  </conditionalFormatting>
  <conditionalFormatting sqref="C237:Q238">
    <cfRule type="expression" dxfId="83" priority="87">
      <formula>ISERROR(C237)</formula>
    </cfRule>
  </conditionalFormatting>
  <conditionalFormatting sqref="B238">
    <cfRule type="cellIs" dxfId="82" priority="86" operator="equal">
      <formula>0</formula>
    </cfRule>
  </conditionalFormatting>
  <conditionalFormatting sqref="B236">
    <cfRule type="cellIs" dxfId="81" priority="85" operator="equal">
      <formula>0</formula>
    </cfRule>
  </conditionalFormatting>
  <conditionalFormatting sqref="C239:Q240">
    <cfRule type="expression" dxfId="80" priority="84">
      <formula>ISERROR(C239)</formula>
    </cfRule>
  </conditionalFormatting>
  <conditionalFormatting sqref="C241:Q242">
    <cfRule type="expression" dxfId="79" priority="83">
      <formula>ISERROR(C241)</formula>
    </cfRule>
  </conditionalFormatting>
  <conditionalFormatting sqref="B242">
    <cfRule type="cellIs" dxfId="78" priority="82" operator="equal">
      <formula>0</formula>
    </cfRule>
  </conditionalFormatting>
  <conditionalFormatting sqref="B240">
    <cfRule type="cellIs" dxfId="77" priority="81" operator="equal">
      <formula>0</formula>
    </cfRule>
  </conditionalFormatting>
  <conditionalFormatting sqref="C243:Q244">
    <cfRule type="expression" dxfId="76" priority="80">
      <formula>ISERROR(C243)</formula>
    </cfRule>
  </conditionalFormatting>
  <conditionalFormatting sqref="C245:Q246">
    <cfRule type="expression" dxfId="75" priority="79">
      <formula>ISERROR(C245)</formula>
    </cfRule>
  </conditionalFormatting>
  <conditionalFormatting sqref="B246">
    <cfRule type="cellIs" dxfId="74" priority="78" operator="equal">
      <formula>0</formula>
    </cfRule>
  </conditionalFormatting>
  <conditionalFormatting sqref="B244">
    <cfRule type="cellIs" dxfId="73" priority="77" operator="equal">
      <formula>0</formula>
    </cfRule>
  </conditionalFormatting>
  <conditionalFormatting sqref="C247:Q248">
    <cfRule type="expression" dxfId="72" priority="76">
      <formula>ISERROR(C247)</formula>
    </cfRule>
  </conditionalFormatting>
  <conditionalFormatting sqref="C249:Q250">
    <cfRule type="expression" dxfId="71" priority="75">
      <formula>ISERROR(C249)</formula>
    </cfRule>
  </conditionalFormatting>
  <conditionalFormatting sqref="B250">
    <cfRule type="cellIs" dxfId="70" priority="74" operator="equal">
      <formula>0</formula>
    </cfRule>
  </conditionalFormatting>
  <conditionalFormatting sqref="B248">
    <cfRule type="cellIs" dxfId="69" priority="73" operator="equal">
      <formula>0</formula>
    </cfRule>
  </conditionalFormatting>
  <conditionalFormatting sqref="C251:Q252">
    <cfRule type="expression" dxfId="68" priority="72">
      <formula>ISERROR(C251)</formula>
    </cfRule>
  </conditionalFormatting>
  <conditionalFormatting sqref="C253:Q254">
    <cfRule type="expression" dxfId="67" priority="71">
      <formula>ISERROR(C253)</formula>
    </cfRule>
  </conditionalFormatting>
  <conditionalFormatting sqref="B254">
    <cfRule type="cellIs" dxfId="66" priority="70" operator="equal">
      <formula>0</formula>
    </cfRule>
  </conditionalFormatting>
  <conditionalFormatting sqref="B252">
    <cfRule type="cellIs" dxfId="65" priority="69" operator="equal">
      <formula>0</formula>
    </cfRule>
  </conditionalFormatting>
  <conditionalFormatting sqref="C255:Q256">
    <cfRule type="expression" dxfId="64" priority="68">
      <formula>ISERROR(C255)</formula>
    </cfRule>
  </conditionalFormatting>
  <conditionalFormatting sqref="C257:Q258">
    <cfRule type="expression" dxfId="63" priority="67">
      <formula>ISERROR(C257)</formula>
    </cfRule>
  </conditionalFormatting>
  <conditionalFormatting sqref="B258">
    <cfRule type="cellIs" dxfId="62" priority="66" operator="equal">
      <formula>0</formula>
    </cfRule>
  </conditionalFormatting>
  <conditionalFormatting sqref="B256">
    <cfRule type="cellIs" dxfId="61" priority="65" operator="equal">
      <formula>0</formula>
    </cfRule>
  </conditionalFormatting>
  <conditionalFormatting sqref="C259:Q260">
    <cfRule type="expression" dxfId="60" priority="64">
      <formula>ISERROR(C259)</formula>
    </cfRule>
  </conditionalFormatting>
  <conditionalFormatting sqref="C261:Q262">
    <cfRule type="expression" dxfId="59" priority="63">
      <formula>ISERROR(C261)</formula>
    </cfRule>
  </conditionalFormatting>
  <conditionalFormatting sqref="B262">
    <cfRule type="cellIs" dxfId="58" priority="62" operator="equal">
      <formula>0</formula>
    </cfRule>
  </conditionalFormatting>
  <conditionalFormatting sqref="B260">
    <cfRule type="cellIs" dxfId="57" priority="61" operator="equal">
      <formula>0</formula>
    </cfRule>
  </conditionalFormatting>
  <conditionalFormatting sqref="C263:Q264">
    <cfRule type="expression" dxfId="56" priority="60">
      <formula>ISERROR(C263)</formula>
    </cfRule>
  </conditionalFormatting>
  <conditionalFormatting sqref="C265:Q266">
    <cfRule type="expression" dxfId="55" priority="59">
      <formula>ISERROR(C265)</formula>
    </cfRule>
  </conditionalFormatting>
  <conditionalFormatting sqref="B266">
    <cfRule type="cellIs" dxfId="54" priority="58" operator="equal">
      <formula>0</formula>
    </cfRule>
  </conditionalFormatting>
  <conditionalFormatting sqref="B264">
    <cfRule type="cellIs" dxfId="53" priority="57" operator="equal">
      <formula>0</formula>
    </cfRule>
  </conditionalFormatting>
  <conditionalFormatting sqref="C267:Q268">
    <cfRule type="expression" dxfId="52" priority="56">
      <formula>ISERROR(C267)</formula>
    </cfRule>
  </conditionalFormatting>
  <conditionalFormatting sqref="C269:Q270">
    <cfRule type="expression" dxfId="51" priority="55">
      <formula>ISERROR(C269)</formula>
    </cfRule>
  </conditionalFormatting>
  <conditionalFormatting sqref="B270">
    <cfRule type="cellIs" dxfId="50" priority="54" operator="equal">
      <formula>0</formula>
    </cfRule>
  </conditionalFormatting>
  <conditionalFormatting sqref="B268">
    <cfRule type="cellIs" dxfId="49" priority="53" operator="equal">
      <formula>0</formula>
    </cfRule>
  </conditionalFormatting>
  <conditionalFormatting sqref="C271:Q272">
    <cfRule type="expression" dxfId="48" priority="52">
      <formula>ISERROR(C271)</formula>
    </cfRule>
  </conditionalFormatting>
  <conditionalFormatting sqref="C273:Q274">
    <cfRule type="expression" dxfId="47" priority="51">
      <formula>ISERROR(C273)</formula>
    </cfRule>
  </conditionalFormatting>
  <conditionalFormatting sqref="B274">
    <cfRule type="cellIs" dxfId="46" priority="50" operator="equal">
      <formula>0</formula>
    </cfRule>
  </conditionalFormatting>
  <conditionalFormatting sqref="B272">
    <cfRule type="cellIs" dxfId="45" priority="49" operator="equal">
      <formula>0</formula>
    </cfRule>
  </conditionalFormatting>
  <conditionalFormatting sqref="C275:Q276">
    <cfRule type="expression" dxfId="44" priority="48">
      <formula>ISERROR(C275)</formula>
    </cfRule>
  </conditionalFormatting>
  <conditionalFormatting sqref="C277:Q278">
    <cfRule type="expression" dxfId="43" priority="47">
      <formula>ISERROR(C277)</formula>
    </cfRule>
  </conditionalFormatting>
  <conditionalFormatting sqref="B278">
    <cfRule type="cellIs" dxfId="42" priority="46" operator="equal">
      <formula>0</formula>
    </cfRule>
  </conditionalFormatting>
  <conditionalFormatting sqref="B276">
    <cfRule type="cellIs" dxfId="41" priority="45" operator="equal">
      <formula>0</formula>
    </cfRule>
  </conditionalFormatting>
  <conditionalFormatting sqref="C279:Q280">
    <cfRule type="expression" dxfId="40" priority="44">
      <formula>ISERROR(C279)</formula>
    </cfRule>
  </conditionalFormatting>
  <conditionalFormatting sqref="C281:Q282">
    <cfRule type="expression" dxfId="39" priority="43">
      <formula>ISERROR(C281)</formula>
    </cfRule>
  </conditionalFormatting>
  <conditionalFormatting sqref="B282">
    <cfRule type="cellIs" dxfId="38" priority="42" operator="equal">
      <formula>0</formula>
    </cfRule>
  </conditionalFormatting>
  <conditionalFormatting sqref="B280">
    <cfRule type="cellIs" dxfId="37" priority="41" operator="equal">
      <formula>0</formula>
    </cfRule>
  </conditionalFormatting>
  <conditionalFormatting sqref="C283:Q284">
    <cfRule type="expression" dxfId="36" priority="40">
      <formula>ISERROR(C283)</formula>
    </cfRule>
  </conditionalFormatting>
  <conditionalFormatting sqref="C285:Q286">
    <cfRule type="expression" dxfId="35" priority="39">
      <formula>ISERROR(C285)</formula>
    </cfRule>
  </conditionalFormatting>
  <conditionalFormatting sqref="B286">
    <cfRule type="cellIs" dxfId="34" priority="38" operator="equal">
      <formula>0</formula>
    </cfRule>
  </conditionalFormatting>
  <conditionalFormatting sqref="B284">
    <cfRule type="cellIs" dxfId="33" priority="37" operator="equal">
      <formula>0</formula>
    </cfRule>
  </conditionalFormatting>
  <conditionalFormatting sqref="C287:Q288">
    <cfRule type="expression" dxfId="32" priority="36">
      <formula>ISERROR(C287)</formula>
    </cfRule>
  </conditionalFormatting>
  <conditionalFormatting sqref="C289:Q290">
    <cfRule type="expression" dxfId="31" priority="35">
      <formula>ISERROR(C289)</formula>
    </cfRule>
  </conditionalFormatting>
  <conditionalFormatting sqref="B290">
    <cfRule type="cellIs" dxfId="30" priority="34" operator="equal">
      <formula>0</formula>
    </cfRule>
  </conditionalFormatting>
  <conditionalFormatting sqref="B288">
    <cfRule type="cellIs" dxfId="29" priority="33" operator="equal">
      <formula>0</formula>
    </cfRule>
  </conditionalFormatting>
  <conditionalFormatting sqref="C291:Q292">
    <cfRule type="expression" dxfId="28" priority="32">
      <formula>ISERROR(C291)</formula>
    </cfRule>
  </conditionalFormatting>
  <conditionalFormatting sqref="C293:Q294">
    <cfRule type="expression" dxfId="27" priority="31">
      <formula>ISERROR(C293)</formula>
    </cfRule>
  </conditionalFormatting>
  <conditionalFormatting sqref="B294">
    <cfRule type="cellIs" dxfId="26" priority="30" operator="equal">
      <formula>0</formula>
    </cfRule>
  </conditionalFormatting>
  <conditionalFormatting sqref="B292">
    <cfRule type="cellIs" dxfId="25" priority="29" operator="equal">
      <formula>0</formula>
    </cfRule>
  </conditionalFormatting>
  <conditionalFormatting sqref="C295:Q296">
    <cfRule type="expression" dxfId="24" priority="28">
      <formula>ISERROR(C295)</formula>
    </cfRule>
  </conditionalFormatting>
  <conditionalFormatting sqref="C297:Q298">
    <cfRule type="expression" dxfId="23" priority="27">
      <formula>ISERROR(C297)</formula>
    </cfRule>
  </conditionalFormatting>
  <conditionalFormatting sqref="B298">
    <cfRule type="cellIs" dxfId="22" priority="26" operator="equal">
      <formula>0</formula>
    </cfRule>
  </conditionalFormatting>
  <conditionalFormatting sqref="B296">
    <cfRule type="cellIs" dxfId="21" priority="25" operator="equal">
      <formula>0</formula>
    </cfRule>
  </conditionalFormatting>
  <conditionalFormatting sqref="C299:Q300">
    <cfRule type="expression" dxfId="20" priority="24">
      <formula>ISERROR(C299)</formula>
    </cfRule>
  </conditionalFormatting>
  <conditionalFormatting sqref="C301:Q302">
    <cfRule type="expression" dxfId="19" priority="23">
      <formula>ISERROR(C301)</formula>
    </cfRule>
  </conditionalFormatting>
  <conditionalFormatting sqref="B302">
    <cfRule type="cellIs" dxfId="18" priority="22" operator="equal">
      <formula>0</formula>
    </cfRule>
  </conditionalFormatting>
  <conditionalFormatting sqref="B300">
    <cfRule type="cellIs" dxfId="17" priority="21" operator="equal">
      <formula>0</formula>
    </cfRule>
  </conditionalFormatting>
  <conditionalFormatting sqref="C303:Q304">
    <cfRule type="expression" dxfId="16" priority="20">
      <formula>ISERROR(C303)</formula>
    </cfRule>
  </conditionalFormatting>
  <conditionalFormatting sqref="C305:Q306">
    <cfRule type="expression" dxfId="15" priority="19">
      <formula>ISERROR(C305)</formula>
    </cfRule>
  </conditionalFormatting>
  <conditionalFormatting sqref="B306">
    <cfRule type="cellIs" dxfId="14" priority="18" operator="equal">
      <formula>0</formula>
    </cfRule>
  </conditionalFormatting>
  <conditionalFormatting sqref="B304">
    <cfRule type="cellIs" dxfId="13" priority="17" operator="equal">
      <formula>0</formula>
    </cfRule>
  </conditionalFormatting>
  <conditionalFormatting sqref="C307:Q308">
    <cfRule type="expression" dxfId="12" priority="16">
      <formula>ISERROR(C307)</formula>
    </cfRule>
  </conditionalFormatting>
  <conditionalFormatting sqref="C309:Q310">
    <cfRule type="expression" dxfId="11" priority="15">
      <formula>ISERROR(C309)</formula>
    </cfRule>
  </conditionalFormatting>
  <conditionalFormatting sqref="B310">
    <cfRule type="cellIs" dxfId="10" priority="14" operator="equal">
      <formula>0</formula>
    </cfRule>
  </conditionalFormatting>
  <conditionalFormatting sqref="B308">
    <cfRule type="cellIs" dxfId="9" priority="13" operator="equal">
      <formula>0</formula>
    </cfRule>
  </conditionalFormatting>
  <conditionalFormatting sqref="C311:Q312">
    <cfRule type="expression" dxfId="8" priority="12">
      <formula>ISERROR(C311)</formula>
    </cfRule>
  </conditionalFormatting>
  <conditionalFormatting sqref="C313:Q314">
    <cfRule type="expression" dxfId="7" priority="11">
      <formula>ISERROR(C313)</formula>
    </cfRule>
  </conditionalFormatting>
  <conditionalFormatting sqref="B314">
    <cfRule type="cellIs" dxfId="6" priority="10" operator="equal">
      <formula>0</formula>
    </cfRule>
  </conditionalFormatting>
  <conditionalFormatting sqref="B312">
    <cfRule type="cellIs" dxfId="5" priority="9" operator="equal">
      <formula>0</formula>
    </cfRule>
  </conditionalFormatting>
  <conditionalFormatting sqref="C315:Q316">
    <cfRule type="expression" dxfId="4" priority="8">
      <formula>ISERROR(C315)</formula>
    </cfRule>
  </conditionalFormatting>
  <conditionalFormatting sqref="C317:Q318">
    <cfRule type="expression" dxfId="3" priority="7">
      <formula>ISERROR(C317)</formula>
    </cfRule>
  </conditionalFormatting>
  <conditionalFormatting sqref="B318">
    <cfRule type="cellIs" dxfId="2" priority="6" operator="equal">
      <formula>0</formula>
    </cfRule>
  </conditionalFormatting>
  <conditionalFormatting sqref="B316">
    <cfRule type="cellIs" dxfId="1" priority="5" operator="equal">
      <formula>0</formula>
    </cfRule>
  </conditionalFormatting>
  <conditionalFormatting sqref="B322">
    <cfRule type="cellIs" dxfId="0" priority="2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0F2D4-C41E-4B8C-8ED3-B503AB03AD48}">
  <dimension ref="A1:K359"/>
  <sheetViews>
    <sheetView topLeftCell="A46" workbookViewId="0">
      <selection activeCell="J76" sqref="J76"/>
    </sheetView>
  </sheetViews>
  <sheetFormatPr defaultRowHeight="14.5"/>
  <cols>
    <col min="1" max="1" width="5.26953125" bestFit="1" customWidth="1"/>
    <col min="2" max="2" width="8" bestFit="1" customWidth="1"/>
    <col min="3" max="3" width="35.81640625" style="23" bestFit="1" customWidth="1"/>
    <col min="4" max="4" width="30.1796875" style="23" customWidth="1"/>
    <col min="6" max="6" width="4.54296875" bestFit="1" customWidth="1"/>
    <col min="7" max="7" width="7.81640625" style="20" bestFit="1" customWidth="1"/>
    <col min="8" max="8" width="6.26953125" style="50" bestFit="1" customWidth="1"/>
    <col min="9" max="9" width="7.1796875" bestFit="1" customWidth="1"/>
    <col min="10" max="10" width="9.1796875" style="20"/>
    <col min="11" max="11" width="6.1796875" style="20" bestFit="1" customWidth="1"/>
  </cols>
  <sheetData>
    <row r="1" spans="1:11">
      <c r="A1" s="24" t="s">
        <v>36</v>
      </c>
      <c r="B1" s="24" t="s">
        <v>37</v>
      </c>
      <c r="C1" s="24" t="s">
        <v>38</v>
      </c>
      <c r="D1" s="24" t="s">
        <v>39</v>
      </c>
      <c r="E1" s="24" t="s">
        <v>41</v>
      </c>
      <c r="F1" s="24" t="s">
        <v>40</v>
      </c>
      <c r="G1" s="25" t="s">
        <v>44</v>
      </c>
      <c r="H1" s="48" t="s">
        <v>43</v>
      </c>
      <c r="I1" s="24" t="s">
        <v>42</v>
      </c>
      <c r="J1" s="19" t="s">
        <v>35</v>
      </c>
      <c r="K1" s="25" t="s">
        <v>41</v>
      </c>
    </row>
    <row r="2" spans="1:11">
      <c r="A2" s="26" t="s">
        <v>32</v>
      </c>
      <c r="B2" s="27">
        <v>801</v>
      </c>
      <c r="C2" s="28" t="s">
        <v>330</v>
      </c>
      <c r="D2" s="28" t="s">
        <v>306</v>
      </c>
      <c r="E2" s="26" t="s">
        <v>45</v>
      </c>
      <c r="F2" s="26" t="s">
        <v>46</v>
      </c>
      <c r="G2" s="26" t="s">
        <v>47</v>
      </c>
      <c r="H2" s="49">
        <v>1</v>
      </c>
      <c r="I2" s="26" t="s">
        <v>48</v>
      </c>
      <c r="J2" s="29">
        <v>1.18055555555556E-2</v>
      </c>
      <c r="K2" s="29">
        <v>1.38888888888889E-3</v>
      </c>
    </row>
    <row r="3" spans="1:11">
      <c r="A3" s="26" t="s">
        <v>25</v>
      </c>
      <c r="B3" s="27">
        <v>58815</v>
      </c>
      <c r="C3" s="28" t="s">
        <v>337</v>
      </c>
      <c r="D3" s="28" t="s">
        <v>338</v>
      </c>
      <c r="E3" s="26" t="s">
        <v>45</v>
      </c>
      <c r="F3" s="26" t="s">
        <v>27</v>
      </c>
      <c r="G3" s="26" t="s">
        <v>27</v>
      </c>
      <c r="H3" s="49" t="s">
        <v>27</v>
      </c>
      <c r="I3" s="26" t="s">
        <v>48</v>
      </c>
      <c r="J3" s="29">
        <v>1.59722222222222E-2</v>
      </c>
      <c r="K3" s="29">
        <v>7.6388888888888904E-3</v>
      </c>
    </row>
    <row r="4" spans="1:11">
      <c r="A4" s="26" t="s">
        <v>34</v>
      </c>
      <c r="B4" s="27">
        <v>77770</v>
      </c>
      <c r="C4" s="28" t="s">
        <v>338</v>
      </c>
      <c r="D4" s="28" t="s">
        <v>337</v>
      </c>
      <c r="E4" s="26" t="s">
        <v>49</v>
      </c>
      <c r="F4" s="26" t="s">
        <v>27</v>
      </c>
      <c r="G4" s="26" t="s">
        <v>27</v>
      </c>
      <c r="H4" s="49" t="s">
        <v>27</v>
      </c>
      <c r="I4" s="26" t="s">
        <v>50</v>
      </c>
      <c r="J4" s="29">
        <v>1.4583333333333301E-2</v>
      </c>
      <c r="K4" s="29">
        <v>7.6388888888888904E-3</v>
      </c>
    </row>
    <row r="5" spans="1:11">
      <c r="A5" s="26" t="s">
        <v>25</v>
      </c>
      <c r="B5" s="27">
        <v>58825</v>
      </c>
      <c r="C5" s="28" t="s">
        <v>51</v>
      </c>
      <c r="D5" s="28" t="s">
        <v>338</v>
      </c>
      <c r="E5" s="26" t="s">
        <v>45</v>
      </c>
      <c r="F5" s="26" t="s">
        <v>27</v>
      </c>
      <c r="G5" s="26" t="s">
        <v>27</v>
      </c>
      <c r="H5" s="49" t="s">
        <v>27</v>
      </c>
      <c r="I5" s="26" t="s">
        <v>48</v>
      </c>
      <c r="J5" s="29">
        <v>1.94444444444444E-2</v>
      </c>
      <c r="K5" s="29">
        <v>1.1111111111111099E-2</v>
      </c>
    </row>
    <row r="6" spans="1:11">
      <c r="A6" s="26" t="s">
        <v>31</v>
      </c>
      <c r="B6" s="27">
        <v>57251</v>
      </c>
      <c r="C6" s="28" t="s">
        <v>320</v>
      </c>
      <c r="D6" s="28" t="s">
        <v>312</v>
      </c>
      <c r="E6" s="26" t="s">
        <v>45</v>
      </c>
      <c r="F6" s="26" t="s">
        <v>27</v>
      </c>
      <c r="G6" s="26" t="s">
        <v>27</v>
      </c>
      <c r="H6" s="49" t="s">
        <v>27</v>
      </c>
      <c r="I6" s="26" t="s">
        <v>48</v>
      </c>
      <c r="J6" s="29">
        <v>2.7777777777777801E-2</v>
      </c>
      <c r="K6" s="29">
        <v>1.8749999999999999E-2</v>
      </c>
    </row>
    <row r="7" spans="1:11">
      <c r="A7" s="26" t="s">
        <v>34</v>
      </c>
      <c r="B7" s="27">
        <v>77876</v>
      </c>
      <c r="C7" s="28" t="s">
        <v>331</v>
      </c>
      <c r="D7" s="28" t="s">
        <v>321</v>
      </c>
      <c r="E7" s="26" t="s">
        <v>49</v>
      </c>
      <c r="F7" s="26" t="s">
        <v>27</v>
      </c>
      <c r="G7" s="26" t="s">
        <v>27</v>
      </c>
      <c r="H7" s="49" t="s">
        <v>27</v>
      </c>
      <c r="I7" s="26" t="s">
        <v>50</v>
      </c>
      <c r="J7" s="29">
        <v>3.4027777777777803E-2</v>
      </c>
      <c r="K7" s="29">
        <v>2.36111111111111E-2</v>
      </c>
    </row>
    <row r="8" spans="1:11">
      <c r="A8" s="26" t="s">
        <v>25</v>
      </c>
      <c r="B8" s="27">
        <v>49220</v>
      </c>
      <c r="C8" s="28" t="s">
        <v>352</v>
      </c>
      <c r="D8" s="28" t="s">
        <v>337</v>
      </c>
      <c r="E8" s="26" t="s">
        <v>49</v>
      </c>
      <c r="F8" s="26" t="s">
        <v>27</v>
      </c>
      <c r="G8" s="26" t="s">
        <v>27</v>
      </c>
      <c r="H8" s="49" t="s">
        <v>27</v>
      </c>
      <c r="I8" s="26" t="s">
        <v>50</v>
      </c>
      <c r="J8" s="29">
        <v>3.8194444444444399E-2</v>
      </c>
      <c r="K8" s="29">
        <v>3.05555555555556E-2</v>
      </c>
    </row>
    <row r="9" spans="1:11">
      <c r="A9" s="26" t="s">
        <v>31</v>
      </c>
      <c r="B9" s="27">
        <v>47801</v>
      </c>
      <c r="C9" s="28" t="s">
        <v>52</v>
      </c>
      <c r="D9" s="28" t="s">
        <v>339</v>
      </c>
      <c r="E9" s="26" t="s">
        <v>53</v>
      </c>
      <c r="F9" s="26" t="s">
        <v>27</v>
      </c>
      <c r="G9" s="26" t="s">
        <v>27</v>
      </c>
      <c r="H9" s="49" t="s">
        <v>27</v>
      </c>
      <c r="I9" s="26" t="s">
        <v>48</v>
      </c>
      <c r="J9" s="29">
        <v>4.72222222222222E-2</v>
      </c>
      <c r="K9" s="29">
        <v>3.7499999999999999E-2</v>
      </c>
    </row>
    <row r="10" spans="1:11">
      <c r="A10" s="26" t="s">
        <v>25</v>
      </c>
      <c r="B10" s="27">
        <v>44803</v>
      </c>
      <c r="C10" s="28" t="s">
        <v>328</v>
      </c>
      <c r="D10" s="28" t="s">
        <v>338</v>
      </c>
      <c r="E10" s="26" t="s">
        <v>45</v>
      </c>
      <c r="F10" s="26" t="s">
        <v>46</v>
      </c>
      <c r="G10" s="26" t="s">
        <v>54</v>
      </c>
      <c r="H10" s="49">
        <v>5</v>
      </c>
      <c r="I10" s="26" t="s">
        <v>48</v>
      </c>
      <c r="J10" s="29">
        <v>5.2777777777777798E-2</v>
      </c>
      <c r="K10" s="29">
        <v>3.8888888888888903E-2</v>
      </c>
    </row>
    <row r="11" spans="1:11">
      <c r="A11" s="26" t="s">
        <v>34</v>
      </c>
      <c r="B11" s="27">
        <v>77701</v>
      </c>
      <c r="C11" s="28" t="s">
        <v>320</v>
      </c>
      <c r="D11" s="28" t="s">
        <v>338</v>
      </c>
      <c r="E11" s="26" t="s">
        <v>45</v>
      </c>
      <c r="F11" s="26" t="s">
        <v>27</v>
      </c>
      <c r="G11" s="26" t="s">
        <v>27</v>
      </c>
      <c r="H11" s="49" t="s">
        <v>27</v>
      </c>
      <c r="I11" s="26" t="s">
        <v>48</v>
      </c>
      <c r="J11" s="29">
        <v>5.83333333333333E-2</v>
      </c>
      <c r="K11" s="29">
        <v>4.7916666666666698E-2</v>
      </c>
    </row>
    <row r="12" spans="1:11">
      <c r="A12" s="26" t="s">
        <v>34</v>
      </c>
      <c r="B12" s="27">
        <v>78880</v>
      </c>
      <c r="C12" s="28" t="s">
        <v>338</v>
      </c>
      <c r="D12" s="28" t="s">
        <v>337</v>
      </c>
      <c r="E12" s="26" t="s">
        <v>49</v>
      </c>
      <c r="F12" s="26" t="s">
        <v>27</v>
      </c>
      <c r="G12" s="26" t="s">
        <v>27</v>
      </c>
      <c r="H12" s="49" t="s">
        <v>27</v>
      </c>
      <c r="I12" s="26" t="s">
        <v>50</v>
      </c>
      <c r="J12" s="29">
        <v>5.6250000000000001E-2</v>
      </c>
      <c r="K12" s="29">
        <v>4.7916666666666698E-2</v>
      </c>
    </row>
    <row r="13" spans="1:11">
      <c r="A13" s="26" t="s">
        <v>34</v>
      </c>
      <c r="B13" s="27">
        <v>77771</v>
      </c>
      <c r="C13" s="28" t="s">
        <v>337</v>
      </c>
      <c r="D13" s="28" t="s">
        <v>338</v>
      </c>
      <c r="E13" s="26" t="s">
        <v>45</v>
      </c>
      <c r="F13" s="26" t="s">
        <v>27</v>
      </c>
      <c r="G13" s="26" t="s">
        <v>27</v>
      </c>
      <c r="H13" s="49" t="s">
        <v>27</v>
      </c>
      <c r="I13" s="26" t="s">
        <v>48</v>
      </c>
      <c r="J13" s="29">
        <v>6.6666666666666693E-2</v>
      </c>
      <c r="K13" s="29">
        <v>5.9722222222222197E-2</v>
      </c>
    </row>
    <row r="14" spans="1:11">
      <c r="A14" s="26" t="s">
        <v>34</v>
      </c>
      <c r="B14" s="27">
        <v>75733</v>
      </c>
      <c r="C14" s="28" t="s">
        <v>338</v>
      </c>
      <c r="D14" s="28" t="s">
        <v>345</v>
      </c>
      <c r="E14" s="26" t="s">
        <v>49</v>
      </c>
      <c r="F14" s="26" t="s">
        <v>46</v>
      </c>
      <c r="G14" s="26" t="s">
        <v>55</v>
      </c>
      <c r="H14" s="49">
        <v>5</v>
      </c>
      <c r="I14" s="26" t="s">
        <v>53</v>
      </c>
      <c r="J14" s="29">
        <v>0.120833333333333</v>
      </c>
      <c r="K14" s="29">
        <v>6.31944444444444E-2</v>
      </c>
    </row>
    <row r="15" spans="1:11">
      <c r="A15" s="26" t="s">
        <v>31</v>
      </c>
      <c r="B15" s="27">
        <v>67755</v>
      </c>
      <c r="C15" s="28" t="s">
        <v>320</v>
      </c>
      <c r="D15" s="28" t="s">
        <v>338</v>
      </c>
      <c r="E15" s="26" t="s">
        <v>45</v>
      </c>
      <c r="F15" s="26" t="s">
        <v>27</v>
      </c>
      <c r="G15" s="26" t="s">
        <v>27</v>
      </c>
      <c r="H15" s="49" t="s">
        <v>27</v>
      </c>
      <c r="I15" s="26" t="s">
        <v>48</v>
      </c>
      <c r="J15" s="29">
        <v>8.5416666666666696E-2</v>
      </c>
      <c r="K15" s="29">
        <v>7.5694444444444398E-2</v>
      </c>
    </row>
    <row r="16" spans="1:11">
      <c r="A16" s="26" t="s">
        <v>31</v>
      </c>
      <c r="B16" s="27">
        <v>67751</v>
      </c>
      <c r="C16" s="28" t="s">
        <v>320</v>
      </c>
      <c r="D16" s="28" t="s">
        <v>338</v>
      </c>
      <c r="E16" s="26" t="s">
        <v>45</v>
      </c>
      <c r="F16" s="26" t="s">
        <v>27</v>
      </c>
      <c r="G16" s="26" t="s">
        <v>27</v>
      </c>
      <c r="H16" s="49" t="s">
        <v>27</v>
      </c>
      <c r="I16" s="26" t="s">
        <v>48</v>
      </c>
      <c r="J16" s="29">
        <v>8.5416666666666696E-2</v>
      </c>
      <c r="K16" s="29">
        <v>7.5694444444444398E-2</v>
      </c>
    </row>
    <row r="17" spans="1:11">
      <c r="A17" s="26" t="s">
        <v>25</v>
      </c>
      <c r="B17" s="27">
        <v>58816</v>
      </c>
      <c r="C17" s="28" t="s">
        <v>338</v>
      </c>
      <c r="D17" s="28" t="s">
        <v>337</v>
      </c>
      <c r="E17" s="26" t="s">
        <v>49</v>
      </c>
      <c r="F17" s="26" t="s">
        <v>27</v>
      </c>
      <c r="G17" s="26" t="s">
        <v>27</v>
      </c>
      <c r="H17" s="49" t="s">
        <v>27</v>
      </c>
      <c r="I17" s="26" t="s">
        <v>56</v>
      </c>
      <c r="J17" s="29">
        <v>8.4722222222222199E-2</v>
      </c>
      <c r="K17" s="29">
        <v>7.8472222222222193E-2</v>
      </c>
    </row>
    <row r="18" spans="1:11">
      <c r="A18" s="26" t="s">
        <v>25</v>
      </c>
      <c r="B18" s="27">
        <v>58817</v>
      </c>
      <c r="C18" s="28" t="s">
        <v>337</v>
      </c>
      <c r="D18" s="28" t="s">
        <v>338</v>
      </c>
      <c r="E18" s="26" t="s">
        <v>53</v>
      </c>
      <c r="F18" s="26" t="s">
        <v>27</v>
      </c>
      <c r="G18" s="26" t="s">
        <v>27</v>
      </c>
      <c r="H18" s="49" t="s">
        <v>27</v>
      </c>
      <c r="I18" s="26" t="s">
        <v>48</v>
      </c>
      <c r="J18" s="29">
        <v>8.4722222222222199E-2</v>
      </c>
      <c r="K18" s="29">
        <v>7.8472222222222193E-2</v>
      </c>
    </row>
    <row r="19" spans="1:11">
      <c r="A19" s="26" t="s">
        <v>31</v>
      </c>
      <c r="B19" s="27">
        <v>53800</v>
      </c>
      <c r="C19" s="28" t="s">
        <v>57</v>
      </c>
      <c r="D19" s="28" t="s">
        <v>321</v>
      </c>
      <c r="E19" s="26" t="s">
        <v>49</v>
      </c>
      <c r="F19" s="26" t="s">
        <v>27</v>
      </c>
      <c r="G19" s="26" t="s">
        <v>27</v>
      </c>
      <c r="H19" s="49" t="s">
        <v>27</v>
      </c>
      <c r="I19" s="26" t="s">
        <v>50</v>
      </c>
      <c r="J19" s="29">
        <v>9.2361111111111102E-2</v>
      </c>
      <c r="K19" s="29">
        <v>8.3333333333333301E-2</v>
      </c>
    </row>
    <row r="20" spans="1:11">
      <c r="A20" s="26" t="s">
        <v>31</v>
      </c>
      <c r="B20" s="27">
        <v>58051</v>
      </c>
      <c r="C20" s="28" t="s">
        <v>337</v>
      </c>
      <c r="D20" s="28" t="s">
        <v>338</v>
      </c>
      <c r="E20" s="26" t="s">
        <v>53</v>
      </c>
      <c r="F20" s="26" t="s">
        <v>46</v>
      </c>
      <c r="G20" s="26" t="s">
        <v>58</v>
      </c>
      <c r="H20" s="49">
        <v>9</v>
      </c>
      <c r="I20" s="26" t="s">
        <v>48</v>
      </c>
      <c r="J20" s="29">
        <v>0.148611111111111</v>
      </c>
      <c r="K20" s="29">
        <v>9.1666666666666702E-2</v>
      </c>
    </row>
    <row r="21" spans="1:11">
      <c r="A21" s="26" t="s">
        <v>31</v>
      </c>
      <c r="B21" s="27">
        <v>67209</v>
      </c>
      <c r="C21" s="28" t="s">
        <v>320</v>
      </c>
      <c r="D21" s="28" t="s">
        <v>307</v>
      </c>
      <c r="E21" s="26" t="s">
        <v>45</v>
      </c>
      <c r="F21" s="26" t="s">
        <v>27</v>
      </c>
      <c r="G21" s="26" t="s">
        <v>27</v>
      </c>
      <c r="H21" s="49" t="s">
        <v>27</v>
      </c>
      <c r="I21" s="26" t="s">
        <v>48</v>
      </c>
      <c r="J21" s="29">
        <v>0.104861111111111</v>
      </c>
      <c r="K21" s="29">
        <v>9.1666666666666702E-2</v>
      </c>
    </row>
    <row r="22" spans="1:11">
      <c r="A22" s="26" t="s">
        <v>25</v>
      </c>
      <c r="B22" s="27">
        <v>41800</v>
      </c>
      <c r="C22" s="28" t="s">
        <v>353</v>
      </c>
      <c r="D22" s="28" t="s">
        <v>59</v>
      </c>
      <c r="E22" s="26" t="s">
        <v>49</v>
      </c>
      <c r="F22" s="26" t="s">
        <v>27</v>
      </c>
      <c r="G22" s="26" t="s">
        <v>27</v>
      </c>
      <c r="H22" s="49" t="s">
        <v>27</v>
      </c>
      <c r="I22" s="26" t="s">
        <v>50</v>
      </c>
      <c r="J22" s="29">
        <v>0.10625</v>
      </c>
      <c r="K22" s="29">
        <v>9.9305555555555494E-2</v>
      </c>
    </row>
    <row r="23" spans="1:11">
      <c r="A23" s="26" t="s">
        <v>31</v>
      </c>
      <c r="B23" s="27">
        <v>58305</v>
      </c>
      <c r="C23" s="28" t="s">
        <v>341</v>
      </c>
      <c r="D23" s="28" t="s">
        <v>342</v>
      </c>
      <c r="E23" s="26" t="s">
        <v>53</v>
      </c>
      <c r="F23" s="26" t="s">
        <v>27</v>
      </c>
      <c r="G23" s="26" t="s">
        <v>27</v>
      </c>
      <c r="H23" s="49" t="s">
        <v>27</v>
      </c>
      <c r="I23" s="26" t="s">
        <v>48</v>
      </c>
      <c r="J23" s="29">
        <v>0.113888888888889</v>
      </c>
      <c r="K23" s="29">
        <v>0.102777777777778</v>
      </c>
    </row>
    <row r="24" spans="1:11">
      <c r="A24" s="26" t="s">
        <v>25</v>
      </c>
      <c r="B24" s="27">
        <v>44751</v>
      </c>
      <c r="C24" s="28" t="s">
        <v>325</v>
      </c>
      <c r="D24" s="28" t="s">
        <v>338</v>
      </c>
      <c r="E24" s="26" t="s">
        <v>45</v>
      </c>
      <c r="F24" s="26" t="s">
        <v>27</v>
      </c>
      <c r="G24" s="26" t="s">
        <v>27</v>
      </c>
      <c r="H24" s="49" t="s">
        <v>27</v>
      </c>
      <c r="I24" s="26" t="s">
        <v>48</v>
      </c>
      <c r="J24" s="29">
        <v>0.11944444444444401</v>
      </c>
      <c r="K24" s="29">
        <v>0.11111111111111099</v>
      </c>
    </row>
    <row r="25" spans="1:11">
      <c r="A25" s="26" t="s">
        <v>34</v>
      </c>
      <c r="B25" s="27">
        <v>77702</v>
      </c>
      <c r="C25" s="28" t="s">
        <v>338</v>
      </c>
      <c r="D25" s="28" t="s">
        <v>322</v>
      </c>
      <c r="E25" s="26" t="s">
        <v>49</v>
      </c>
      <c r="F25" s="26" t="s">
        <v>27</v>
      </c>
      <c r="G25" s="26" t="s">
        <v>27</v>
      </c>
      <c r="H25" s="49" t="s">
        <v>27</v>
      </c>
      <c r="I25" s="26" t="s">
        <v>50</v>
      </c>
      <c r="J25" s="29">
        <v>0.120833333333333</v>
      </c>
      <c r="K25" s="29">
        <v>0.11111111111111099</v>
      </c>
    </row>
    <row r="26" spans="1:11" ht="29">
      <c r="A26" s="26" t="s">
        <v>308</v>
      </c>
      <c r="B26" s="27">
        <v>77910</v>
      </c>
      <c r="C26" s="28" t="s">
        <v>331</v>
      </c>
      <c r="D26" s="28" t="s">
        <v>321</v>
      </c>
      <c r="E26" s="26" t="s">
        <v>49</v>
      </c>
      <c r="F26" s="26" t="s">
        <v>27</v>
      </c>
      <c r="G26" s="26" t="s">
        <v>27</v>
      </c>
      <c r="H26" s="49" t="s">
        <v>27</v>
      </c>
      <c r="I26" s="26" t="s">
        <v>50</v>
      </c>
      <c r="J26" s="29">
        <v>0.120833333333333</v>
      </c>
      <c r="K26" s="29">
        <v>0.11111111111111099</v>
      </c>
    </row>
    <row r="27" spans="1:11">
      <c r="A27" s="26" t="s">
        <v>25</v>
      </c>
      <c r="B27" s="27">
        <v>40738</v>
      </c>
      <c r="C27" s="28" t="s">
        <v>353</v>
      </c>
      <c r="D27" s="28" t="s">
        <v>60</v>
      </c>
      <c r="E27" s="26" t="s">
        <v>49</v>
      </c>
      <c r="F27" s="26" t="s">
        <v>27</v>
      </c>
      <c r="G27" s="26" t="s">
        <v>27</v>
      </c>
      <c r="H27" s="49" t="s">
        <v>27</v>
      </c>
      <c r="I27" s="26" t="s">
        <v>50</v>
      </c>
      <c r="J27" s="29">
        <v>0.12777777777777799</v>
      </c>
      <c r="K27" s="29">
        <v>0.120138888888889</v>
      </c>
    </row>
    <row r="28" spans="1:11">
      <c r="A28" s="26" t="s">
        <v>25</v>
      </c>
      <c r="B28" s="27">
        <v>47723</v>
      </c>
      <c r="C28" s="28" t="s">
        <v>332</v>
      </c>
      <c r="D28" s="28" t="s">
        <v>338</v>
      </c>
      <c r="E28" s="26" t="s">
        <v>45</v>
      </c>
      <c r="F28" s="26" t="s">
        <v>27</v>
      </c>
      <c r="G28" s="26" t="s">
        <v>27</v>
      </c>
      <c r="H28" s="49" t="s">
        <v>27</v>
      </c>
      <c r="I28" s="26" t="s">
        <v>48</v>
      </c>
      <c r="J28" s="29">
        <v>0.13055555555555601</v>
      </c>
      <c r="K28" s="29">
        <v>0.12291666666666699</v>
      </c>
    </row>
    <row r="29" spans="1:11">
      <c r="A29" s="26" t="s">
        <v>25</v>
      </c>
      <c r="B29" s="27">
        <v>47730</v>
      </c>
      <c r="C29" s="28" t="s">
        <v>338</v>
      </c>
      <c r="D29" s="28" t="s">
        <v>328</v>
      </c>
      <c r="E29" s="26" t="s">
        <v>49</v>
      </c>
      <c r="F29" s="26" t="s">
        <v>27</v>
      </c>
      <c r="G29" s="26" t="s">
        <v>27</v>
      </c>
      <c r="H29" s="49" t="s">
        <v>27</v>
      </c>
      <c r="I29" s="26" t="s">
        <v>50</v>
      </c>
      <c r="J29" s="29">
        <v>0.131944444444444</v>
      </c>
      <c r="K29" s="29">
        <v>0.124305555555556</v>
      </c>
    </row>
    <row r="30" spans="1:11">
      <c r="A30" s="26" t="s">
        <v>25</v>
      </c>
      <c r="B30" s="27">
        <v>47777</v>
      </c>
      <c r="C30" s="28" t="s">
        <v>328</v>
      </c>
      <c r="D30" s="28" t="s">
        <v>338</v>
      </c>
      <c r="E30" s="26" t="s">
        <v>45</v>
      </c>
      <c r="F30" s="26" t="s">
        <v>27</v>
      </c>
      <c r="G30" s="26" t="s">
        <v>27</v>
      </c>
      <c r="H30" s="49" t="s">
        <v>27</v>
      </c>
      <c r="I30" s="26" t="s">
        <v>48</v>
      </c>
      <c r="J30" s="29">
        <v>0.13680555555555601</v>
      </c>
      <c r="K30" s="29">
        <v>0.12847222222222199</v>
      </c>
    </row>
    <row r="31" spans="1:11">
      <c r="A31" s="26" t="s">
        <v>25</v>
      </c>
      <c r="B31" s="27">
        <v>40736</v>
      </c>
      <c r="C31" s="28" t="s">
        <v>353</v>
      </c>
      <c r="D31" s="28" t="s">
        <v>60</v>
      </c>
      <c r="E31" s="26" t="s">
        <v>49</v>
      </c>
      <c r="F31" s="26" t="s">
        <v>27</v>
      </c>
      <c r="G31" s="26" t="s">
        <v>27</v>
      </c>
      <c r="H31" s="49" t="s">
        <v>27</v>
      </c>
      <c r="I31" s="26" t="s">
        <v>50</v>
      </c>
      <c r="J31" s="29">
        <v>0.13750000000000001</v>
      </c>
      <c r="K31" s="29">
        <v>0.12916666666666701</v>
      </c>
    </row>
    <row r="32" spans="1:11">
      <c r="A32" s="26" t="s">
        <v>25</v>
      </c>
      <c r="B32" s="27">
        <v>58843</v>
      </c>
      <c r="C32" s="28" t="s">
        <v>337</v>
      </c>
      <c r="D32" s="28" t="s">
        <v>338</v>
      </c>
      <c r="E32" s="26" t="s">
        <v>45</v>
      </c>
      <c r="F32" s="26" t="s">
        <v>27</v>
      </c>
      <c r="G32" s="26" t="s">
        <v>27</v>
      </c>
      <c r="H32" s="49" t="s">
        <v>27</v>
      </c>
      <c r="I32" s="26" t="s">
        <v>48</v>
      </c>
      <c r="J32" s="29">
        <v>0.13541666666666699</v>
      </c>
      <c r="K32" s="29">
        <v>0.13541666666666699</v>
      </c>
    </row>
    <row r="33" spans="1:11">
      <c r="A33" s="26" t="s">
        <v>25</v>
      </c>
      <c r="B33" s="27">
        <v>58826</v>
      </c>
      <c r="C33" s="28" t="s">
        <v>313</v>
      </c>
      <c r="D33" s="28" t="s">
        <v>337</v>
      </c>
      <c r="E33" s="26" t="s">
        <v>49</v>
      </c>
      <c r="F33" s="26" t="s">
        <v>27</v>
      </c>
      <c r="G33" s="26" t="s">
        <v>27</v>
      </c>
      <c r="H33" s="49" t="s">
        <v>27</v>
      </c>
      <c r="I33" s="26" t="s">
        <v>50</v>
      </c>
      <c r="J33" s="29">
        <v>0.15138888888888899</v>
      </c>
      <c r="K33" s="29">
        <v>0.14305555555555599</v>
      </c>
    </row>
    <row r="34" spans="1:11">
      <c r="A34" s="26" t="s">
        <v>31</v>
      </c>
      <c r="B34" s="27">
        <v>67759</v>
      </c>
      <c r="C34" s="28" t="s">
        <v>320</v>
      </c>
      <c r="D34" s="28" t="s">
        <v>338</v>
      </c>
      <c r="E34" s="26" t="s">
        <v>45</v>
      </c>
      <c r="F34" s="26" t="s">
        <v>27</v>
      </c>
      <c r="G34" s="26" t="s">
        <v>27</v>
      </c>
      <c r="H34" s="49" t="s">
        <v>27</v>
      </c>
      <c r="I34" s="26" t="s">
        <v>48</v>
      </c>
      <c r="J34" s="29">
        <v>0.15833333333333299</v>
      </c>
      <c r="K34" s="29">
        <v>0.14513888888888901</v>
      </c>
    </row>
    <row r="35" spans="1:11">
      <c r="A35" s="26" t="s">
        <v>25</v>
      </c>
      <c r="B35" s="27">
        <v>41600</v>
      </c>
      <c r="C35" s="28" t="s">
        <v>314</v>
      </c>
      <c r="D35" s="28" t="s">
        <v>61</v>
      </c>
      <c r="E35" s="26" t="s">
        <v>49</v>
      </c>
      <c r="F35" s="26" t="s">
        <v>27</v>
      </c>
      <c r="G35" s="26" t="s">
        <v>27</v>
      </c>
      <c r="H35" s="49" t="s">
        <v>27</v>
      </c>
      <c r="I35" s="26" t="s">
        <v>50</v>
      </c>
      <c r="J35" s="29">
        <v>0.16041666666666701</v>
      </c>
      <c r="K35" s="29">
        <v>0.149305555555556</v>
      </c>
    </row>
    <row r="36" spans="1:11">
      <c r="A36" s="26" t="s">
        <v>62</v>
      </c>
      <c r="B36" s="27">
        <v>4791</v>
      </c>
      <c r="C36" s="28" t="s">
        <v>333</v>
      </c>
      <c r="D36" s="28" t="s">
        <v>27</v>
      </c>
      <c r="E36" s="26" t="s">
        <v>45</v>
      </c>
      <c r="F36" s="26" t="s">
        <v>46</v>
      </c>
      <c r="G36" s="26" t="s">
        <v>63</v>
      </c>
      <c r="H36" s="49">
        <v>4</v>
      </c>
      <c r="I36" s="26" t="s">
        <v>64</v>
      </c>
      <c r="J36" s="29">
        <v>0</v>
      </c>
      <c r="K36" s="29">
        <v>0.15</v>
      </c>
    </row>
    <row r="37" spans="1:11">
      <c r="A37" s="26" t="s">
        <v>25</v>
      </c>
      <c r="B37" s="27">
        <v>47749</v>
      </c>
      <c r="C37" s="28" t="s">
        <v>65</v>
      </c>
      <c r="D37" s="28" t="s">
        <v>331</v>
      </c>
      <c r="E37" s="26" t="s">
        <v>45</v>
      </c>
      <c r="F37" s="26" t="s">
        <v>27</v>
      </c>
      <c r="G37" s="26" t="s">
        <v>27</v>
      </c>
      <c r="H37" s="49" t="s">
        <v>27</v>
      </c>
      <c r="I37" s="26" t="s">
        <v>48</v>
      </c>
      <c r="J37" s="29">
        <v>0.165277777777778</v>
      </c>
      <c r="K37" s="29">
        <v>0.15625</v>
      </c>
    </row>
    <row r="38" spans="1:11">
      <c r="A38" s="26" t="s">
        <v>31</v>
      </c>
      <c r="B38" s="27">
        <v>47769</v>
      </c>
      <c r="C38" s="28" t="s">
        <v>328</v>
      </c>
      <c r="D38" s="28" t="s">
        <v>338</v>
      </c>
      <c r="E38" s="26" t="s">
        <v>45</v>
      </c>
      <c r="F38" s="26" t="s">
        <v>27</v>
      </c>
      <c r="G38" s="26" t="s">
        <v>27</v>
      </c>
      <c r="H38" s="49" t="s">
        <v>27</v>
      </c>
      <c r="I38" s="26" t="s">
        <v>48</v>
      </c>
      <c r="J38" s="29">
        <v>0.165277777777778</v>
      </c>
      <c r="K38" s="29">
        <v>0.15625</v>
      </c>
    </row>
    <row r="39" spans="1:11" ht="29">
      <c r="A39" s="26" t="s">
        <v>24</v>
      </c>
      <c r="B39" s="27">
        <v>2040</v>
      </c>
      <c r="C39" s="28" t="s">
        <v>331</v>
      </c>
      <c r="D39" s="28" t="s">
        <v>66</v>
      </c>
      <c r="E39" s="26" t="s">
        <v>49</v>
      </c>
      <c r="F39" s="26" t="s">
        <v>67</v>
      </c>
      <c r="G39" s="26" t="s">
        <v>68</v>
      </c>
      <c r="H39" s="49">
        <v>2</v>
      </c>
      <c r="I39" s="26" t="s">
        <v>50</v>
      </c>
      <c r="J39" s="29">
        <v>0.17361111111111099</v>
      </c>
      <c r="K39" s="29">
        <v>0.15902777777777799</v>
      </c>
    </row>
    <row r="40" spans="1:11" ht="29">
      <c r="A40" s="26" t="s">
        <v>24</v>
      </c>
      <c r="B40" s="27">
        <v>2040</v>
      </c>
      <c r="C40" s="28" t="s">
        <v>331</v>
      </c>
      <c r="D40" s="28" t="s">
        <v>66</v>
      </c>
      <c r="E40" s="26" t="s">
        <v>49</v>
      </c>
      <c r="F40" s="26" t="s">
        <v>67</v>
      </c>
      <c r="G40" s="26" t="s">
        <v>68</v>
      </c>
      <c r="H40" s="49">
        <v>2</v>
      </c>
      <c r="I40" s="26" t="s">
        <v>50</v>
      </c>
      <c r="J40" s="29">
        <v>0.17361111111111099</v>
      </c>
      <c r="K40" s="29">
        <v>0.15902777777777799</v>
      </c>
    </row>
    <row r="41" spans="1:11" ht="29">
      <c r="A41" s="26" t="s">
        <v>24</v>
      </c>
      <c r="B41" s="27">
        <v>4641</v>
      </c>
      <c r="C41" s="28" t="s">
        <v>27</v>
      </c>
      <c r="D41" s="28" t="s">
        <v>331</v>
      </c>
      <c r="E41" s="26" t="s">
        <v>69</v>
      </c>
      <c r="F41" s="26" t="s">
        <v>70</v>
      </c>
      <c r="G41" s="26" t="s">
        <v>71</v>
      </c>
      <c r="H41" s="49">
        <v>1</v>
      </c>
      <c r="I41" s="26" t="s">
        <v>48</v>
      </c>
      <c r="J41" s="29">
        <v>0.19722222222222199</v>
      </c>
      <c r="K41" s="29">
        <v>0.15972222222222199</v>
      </c>
    </row>
    <row r="42" spans="1:11">
      <c r="A42" s="26" t="s">
        <v>25</v>
      </c>
      <c r="B42" s="27">
        <v>47731</v>
      </c>
      <c r="C42" s="28" t="s">
        <v>328</v>
      </c>
      <c r="D42" s="28" t="s">
        <v>338</v>
      </c>
      <c r="E42" s="26" t="s">
        <v>45</v>
      </c>
      <c r="F42" s="26" t="s">
        <v>27</v>
      </c>
      <c r="G42" s="26" t="s">
        <v>27</v>
      </c>
      <c r="H42" s="49" t="s">
        <v>27</v>
      </c>
      <c r="I42" s="26" t="s">
        <v>48</v>
      </c>
      <c r="J42" s="29">
        <v>0.16805555555555601</v>
      </c>
      <c r="K42" s="29">
        <v>0.16041666666666701</v>
      </c>
    </row>
    <row r="43" spans="1:11" ht="29">
      <c r="A43" s="26" t="s">
        <v>309</v>
      </c>
      <c r="B43" s="27">
        <v>2002</v>
      </c>
      <c r="C43" s="28" t="s">
        <v>331</v>
      </c>
      <c r="D43" s="28" t="s">
        <v>337</v>
      </c>
      <c r="E43" s="26" t="s">
        <v>49</v>
      </c>
      <c r="F43" s="26" t="s">
        <v>67</v>
      </c>
      <c r="G43" s="26" t="s">
        <v>72</v>
      </c>
      <c r="H43" s="49">
        <v>2</v>
      </c>
      <c r="I43" s="26" t="s">
        <v>50</v>
      </c>
      <c r="J43" s="29">
        <v>0.17361111111111099</v>
      </c>
      <c r="K43" s="29">
        <v>0.16250000000000001</v>
      </c>
    </row>
    <row r="44" spans="1:11">
      <c r="A44" s="26" t="s">
        <v>62</v>
      </c>
      <c r="B44" s="27">
        <v>4380</v>
      </c>
      <c r="C44" s="28" t="s">
        <v>334</v>
      </c>
      <c r="D44" s="28" t="s">
        <v>73</v>
      </c>
      <c r="E44" s="26" t="s">
        <v>49</v>
      </c>
      <c r="F44" s="26" t="s">
        <v>27</v>
      </c>
      <c r="G44" s="26" t="s">
        <v>27</v>
      </c>
      <c r="H44" s="49" t="s">
        <v>27</v>
      </c>
      <c r="I44" s="26" t="s">
        <v>50</v>
      </c>
      <c r="J44" s="29">
        <v>0.178472222222222</v>
      </c>
      <c r="K44" s="29">
        <v>0.17013888888888901</v>
      </c>
    </row>
    <row r="45" spans="1:11">
      <c r="A45" s="26" t="s">
        <v>24</v>
      </c>
      <c r="B45" s="27">
        <v>3802</v>
      </c>
      <c r="C45" s="28" t="s">
        <v>27</v>
      </c>
      <c r="D45" s="28" t="s">
        <v>330</v>
      </c>
      <c r="E45" s="26" t="s">
        <v>69</v>
      </c>
      <c r="F45" s="26" t="s">
        <v>46</v>
      </c>
      <c r="G45" s="26" t="s">
        <v>74</v>
      </c>
      <c r="H45" s="49">
        <v>6</v>
      </c>
      <c r="I45" s="26" t="s">
        <v>56</v>
      </c>
      <c r="J45" s="29">
        <v>0.20763888888888901</v>
      </c>
      <c r="K45" s="29">
        <v>0.172916666666667</v>
      </c>
    </row>
    <row r="46" spans="1:11">
      <c r="A46" s="26" t="s">
        <v>34</v>
      </c>
      <c r="B46" s="27">
        <v>77911</v>
      </c>
      <c r="C46" s="28" t="s">
        <v>321</v>
      </c>
      <c r="D46" s="28" t="s">
        <v>331</v>
      </c>
      <c r="E46" s="26" t="s">
        <v>45</v>
      </c>
      <c r="F46" s="26" t="s">
        <v>27</v>
      </c>
      <c r="G46" s="26" t="s">
        <v>27</v>
      </c>
      <c r="H46" s="49" t="s">
        <v>27</v>
      </c>
      <c r="I46" s="26" t="s">
        <v>48</v>
      </c>
      <c r="J46" s="29">
        <v>0.1875</v>
      </c>
      <c r="K46" s="29">
        <v>0.17708333333333301</v>
      </c>
    </row>
    <row r="47" spans="1:11" ht="29">
      <c r="A47" s="26" t="s">
        <v>24</v>
      </c>
      <c r="B47" s="27">
        <v>4770</v>
      </c>
      <c r="C47" s="28" t="s">
        <v>331</v>
      </c>
      <c r="D47" s="28" t="s">
        <v>326</v>
      </c>
      <c r="E47" s="26" t="s">
        <v>49</v>
      </c>
      <c r="F47" s="26" t="s">
        <v>67</v>
      </c>
      <c r="G47" s="26" t="s">
        <v>75</v>
      </c>
      <c r="H47" s="49">
        <v>2</v>
      </c>
      <c r="I47" s="26" t="s">
        <v>50</v>
      </c>
      <c r="J47" s="29">
        <v>0.18958333333333299</v>
      </c>
      <c r="K47" s="29">
        <v>0.179166666666667</v>
      </c>
    </row>
    <row r="48" spans="1:11" ht="29">
      <c r="A48" s="26" t="s">
        <v>24</v>
      </c>
      <c r="B48" s="27">
        <v>4501</v>
      </c>
      <c r="C48" s="28" t="s">
        <v>30</v>
      </c>
      <c r="D48" s="28" t="s">
        <v>27</v>
      </c>
      <c r="E48" s="26" t="s">
        <v>53</v>
      </c>
      <c r="F48" s="26" t="s">
        <v>46</v>
      </c>
      <c r="G48" s="26" t="s">
        <v>76</v>
      </c>
      <c r="H48" s="49">
        <v>6</v>
      </c>
      <c r="I48" s="26" t="s">
        <v>77</v>
      </c>
      <c r="J48" s="29">
        <v>0</v>
      </c>
      <c r="K48" s="29">
        <v>0.19027777777777799</v>
      </c>
    </row>
    <row r="49" spans="1:11">
      <c r="A49" s="26" t="s">
        <v>29</v>
      </c>
      <c r="B49" s="27">
        <v>1850</v>
      </c>
      <c r="C49" s="28" t="s">
        <v>78</v>
      </c>
      <c r="D49" s="28" t="s">
        <v>337</v>
      </c>
      <c r="E49" s="26" t="s">
        <v>49</v>
      </c>
      <c r="F49" s="26" t="s">
        <v>46</v>
      </c>
      <c r="G49" s="26" t="s">
        <v>79</v>
      </c>
      <c r="H49" s="49">
        <v>2</v>
      </c>
      <c r="I49" s="26" t="s">
        <v>50</v>
      </c>
      <c r="J49" s="29">
        <v>0.2</v>
      </c>
      <c r="K49" s="29">
        <v>0.19097222222222199</v>
      </c>
    </row>
    <row r="50" spans="1:11">
      <c r="A50" s="26" t="s">
        <v>32</v>
      </c>
      <c r="B50" s="27">
        <v>800</v>
      </c>
      <c r="C50" s="28" t="s">
        <v>306</v>
      </c>
      <c r="D50" s="28" t="s">
        <v>330</v>
      </c>
      <c r="E50" s="26" t="s">
        <v>49</v>
      </c>
      <c r="F50" s="26" t="s">
        <v>46</v>
      </c>
      <c r="G50" s="26" t="s">
        <v>80</v>
      </c>
      <c r="H50" s="49">
        <v>2</v>
      </c>
      <c r="I50" s="26" t="s">
        <v>50</v>
      </c>
      <c r="J50" s="29">
        <v>0.20624999999999999</v>
      </c>
      <c r="K50" s="29">
        <v>0.195138888888889</v>
      </c>
    </row>
    <row r="51" spans="1:11">
      <c r="A51" s="26" t="s">
        <v>24</v>
      </c>
      <c r="B51" s="27">
        <v>4742</v>
      </c>
      <c r="C51" s="28" t="s">
        <v>27</v>
      </c>
      <c r="D51" s="28" t="s">
        <v>326</v>
      </c>
      <c r="E51" s="26" t="s">
        <v>69</v>
      </c>
      <c r="F51" s="26" t="s">
        <v>46</v>
      </c>
      <c r="G51" s="26" t="s">
        <v>81</v>
      </c>
      <c r="H51" s="49">
        <v>4</v>
      </c>
      <c r="I51" s="26" t="s">
        <v>50</v>
      </c>
      <c r="J51" s="29">
        <v>0.22986111111111099</v>
      </c>
      <c r="K51" s="29">
        <v>0.195138888888889</v>
      </c>
    </row>
    <row r="52" spans="1:11">
      <c r="A52" s="26" t="s">
        <v>25</v>
      </c>
      <c r="B52" s="27">
        <v>47713</v>
      </c>
      <c r="C52" s="28" t="s">
        <v>348</v>
      </c>
      <c r="D52" s="28" t="s">
        <v>338</v>
      </c>
      <c r="E52" s="26" t="s">
        <v>45</v>
      </c>
      <c r="F52" s="26" t="s">
        <v>27</v>
      </c>
      <c r="G52" s="26" t="s">
        <v>27</v>
      </c>
      <c r="H52" s="49" t="s">
        <v>27</v>
      </c>
      <c r="I52" s="26" t="s">
        <v>48</v>
      </c>
      <c r="J52" s="29">
        <v>0.20486111111111099</v>
      </c>
      <c r="K52" s="29">
        <v>0.19722222222222199</v>
      </c>
    </row>
    <row r="53" spans="1:11">
      <c r="A53" s="26" t="s">
        <v>25</v>
      </c>
      <c r="B53" s="27">
        <v>55824</v>
      </c>
      <c r="C53" s="28" t="s">
        <v>345</v>
      </c>
      <c r="D53" s="28" t="s">
        <v>338</v>
      </c>
      <c r="E53" s="26" t="s">
        <v>53</v>
      </c>
      <c r="F53" s="26" t="s">
        <v>46</v>
      </c>
      <c r="G53" s="26" t="s">
        <v>82</v>
      </c>
      <c r="H53" s="49">
        <v>5</v>
      </c>
      <c r="I53" s="26" t="s">
        <v>48</v>
      </c>
      <c r="J53" s="29">
        <v>0.211111111111111</v>
      </c>
      <c r="K53" s="29">
        <v>0.19791666666666699</v>
      </c>
    </row>
    <row r="54" spans="1:11">
      <c r="A54" s="26" t="s">
        <v>25</v>
      </c>
      <c r="B54" s="27">
        <v>58810</v>
      </c>
      <c r="C54" s="28" t="s">
        <v>338</v>
      </c>
      <c r="D54" s="28" t="s">
        <v>337</v>
      </c>
      <c r="E54" s="26" t="s">
        <v>49</v>
      </c>
      <c r="F54" s="26" t="s">
        <v>27</v>
      </c>
      <c r="G54" s="26" t="s">
        <v>27</v>
      </c>
      <c r="H54" s="49" t="s">
        <v>27</v>
      </c>
      <c r="I54" s="26" t="s">
        <v>50</v>
      </c>
      <c r="J54" s="29">
        <v>0.210416666666667</v>
      </c>
      <c r="K54" s="29">
        <v>0.20069444444444401</v>
      </c>
    </row>
    <row r="55" spans="1:11" ht="29">
      <c r="A55" s="26" t="s">
        <v>24</v>
      </c>
      <c r="B55" s="27">
        <v>4602</v>
      </c>
      <c r="C55" s="28" t="s">
        <v>331</v>
      </c>
      <c r="D55" s="28" t="s">
        <v>73</v>
      </c>
      <c r="E55" s="26" t="s">
        <v>49</v>
      </c>
      <c r="F55" s="26" t="s">
        <v>67</v>
      </c>
      <c r="G55" s="26" t="s">
        <v>83</v>
      </c>
      <c r="H55" s="49">
        <v>2</v>
      </c>
      <c r="I55" s="26" t="s">
        <v>50</v>
      </c>
      <c r="J55" s="29">
        <v>0.218055555555556</v>
      </c>
      <c r="K55" s="29">
        <v>0.20763888888888901</v>
      </c>
    </row>
    <row r="56" spans="1:11">
      <c r="A56" s="26" t="s">
        <v>31</v>
      </c>
      <c r="B56" s="27">
        <v>51766</v>
      </c>
      <c r="C56" s="28" t="s">
        <v>347</v>
      </c>
      <c r="D56" s="28" t="s">
        <v>337</v>
      </c>
      <c r="E56" s="26" t="s">
        <v>49</v>
      </c>
      <c r="F56" s="26" t="s">
        <v>46</v>
      </c>
      <c r="G56" s="26" t="s">
        <v>84</v>
      </c>
      <c r="H56" s="49">
        <v>5</v>
      </c>
      <c r="I56" s="26" t="s">
        <v>50</v>
      </c>
      <c r="J56" s="29">
        <v>0.22430555555555601</v>
      </c>
      <c r="K56" s="29">
        <v>0.209722222222222</v>
      </c>
    </row>
    <row r="57" spans="1:11">
      <c r="A57" s="26" t="s">
        <v>24</v>
      </c>
      <c r="B57" s="27">
        <v>3804</v>
      </c>
      <c r="C57" s="28" t="s">
        <v>27</v>
      </c>
      <c r="D57" s="28" t="s">
        <v>330</v>
      </c>
      <c r="E57" s="26" t="s">
        <v>69</v>
      </c>
      <c r="F57" s="26" t="s">
        <v>46</v>
      </c>
      <c r="G57" s="26" t="s">
        <v>85</v>
      </c>
      <c r="H57" s="49">
        <v>6</v>
      </c>
      <c r="I57" s="26" t="s">
        <v>56</v>
      </c>
      <c r="J57" s="29">
        <v>0.24791666666666701</v>
      </c>
      <c r="K57" s="29">
        <v>0.21319444444444399</v>
      </c>
    </row>
    <row r="58" spans="1:11">
      <c r="A58" s="26" t="s">
        <v>24</v>
      </c>
      <c r="B58" s="27">
        <v>4744</v>
      </c>
      <c r="C58" s="28" t="s">
        <v>27</v>
      </c>
      <c r="D58" s="28" t="s">
        <v>326</v>
      </c>
      <c r="E58" s="26" t="s">
        <v>69</v>
      </c>
      <c r="F58" s="26" t="s">
        <v>46</v>
      </c>
      <c r="G58" s="26" t="s">
        <v>86</v>
      </c>
      <c r="H58" s="49">
        <v>4</v>
      </c>
      <c r="I58" s="26" t="s">
        <v>50</v>
      </c>
      <c r="J58" s="29">
        <v>0.25555555555555598</v>
      </c>
      <c r="K58" s="29">
        <v>0.22083333333333299</v>
      </c>
    </row>
    <row r="59" spans="1:11">
      <c r="A59" s="26" t="s">
        <v>32</v>
      </c>
      <c r="B59" s="27">
        <v>17870</v>
      </c>
      <c r="C59" s="28" t="s">
        <v>315</v>
      </c>
      <c r="D59" s="28" t="s">
        <v>73</v>
      </c>
      <c r="E59" s="26" t="s">
        <v>49</v>
      </c>
      <c r="F59" s="26" t="s">
        <v>46</v>
      </c>
      <c r="G59" s="26" t="s">
        <v>87</v>
      </c>
      <c r="H59" s="49">
        <v>2</v>
      </c>
      <c r="I59" s="26" t="s">
        <v>50</v>
      </c>
      <c r="J59" s="29">
        <v>0.23263888888888901</v>
      </c>
      <c r="K59" s="29">
        <v>0.22291666666666701</v>
      </c>
    </row>
    <row r="60" spans="1:11">
      <c r="A60" s="26" t="s">
        <v>32</v>
      </c>
      <c r="B60" s="27">
        <v>870</v>
      </c>
      <c r="C60" s="28" t="s">
        <v>331</v>
      </c>
      <c r="D60" s="28" t="s">
        <v>73</v>
      </c>
      <c r="E60" s="26" t="s">
        <v>49</v>
      </c>
      <c r="F60" s="26" t="s">
        <v>46</v>
      </c>
      <c r="G60" s="26" t="s">
        <v>87</v>
      </c>
      <c r="H60" s="49">
        <v>2</v>
      </c>
      <c r="I60" s="26" t="s">
        <v>50</v>
      </c>
      <c r="J60" s="29">
        <v>0.27430555555555602</v>
      </c>
      <c r="K60" s="29">
        <v>0.22291666666666701</v>
      </c>
    </row>
    <row r="61" spans="1:11" ht="29">
      <c r="A61" s="26" t="s">
        <v>62</v>
      </c>
      <c r="B61" s="27">
        <v>4690</v>
      </c>
      <c r="C61" s="28" t="s">
        <v>331</v>
      </c>
      <c r="D61" s="28" t="s">
        <v>27</v>
      </c>
      <c r="E61" s="26" t="s">
        <v>49</v>
      </c>
      <c r="F61" s="26" t="s">
        <v>46</v>
      </c>
      <c r="G61" s="26" t="s">
        <v>88</v>
      </c>
      <c r="H61" s="49">
        <v>4</v>
      </c>
      <c r="I61" s="26" t="s">
        <v>89</v>
      </c>
      <c r="J61" s="29">
        <v>0</v>
      </c>
      <c r="K61" s="29">
        <v>0.22500000000000001</v>
      </c>
    </row>
    <row r="62" spans="1:11" ht="29">
      <c r="A62" s="26" t="s">
        <v>24</v>
      </c>
      <c r="B62" s="27">
        <v>4603</v>
      </c>
      <c r="C62" s="28" t="s">
        <v>73</v>
      </c>
      <c r="D62" s="28" t="s">
        <v>331</v>
      </c>
      <c r="E62" s="26" t="s">
        <v>45</v>
      </c>
      <c r="F62" s="26" t="s">
        <v>70</v>
      </c>
      <c r="G62" s="26" t="s">
        <v>90</v>
      </c>
      <c r="H62" s="49">
        <v>1</v>
      </c>
      <c r="I62" s="26" t="s">
        <v>48</v>
      </c>
      <c r="J62" s="29">
        <v>0.23888888888888901</v>
      </c>
      <c r="K62" s="29">
        <v>0.227777777777778</v>
      </c>
    </row>
    <row r="63" spans="1:11" ht="29">
      <c r="A63" s="26" t="s">
        <v>24</v>
      </c>
      <c r="B63" s="27">
        <v>4603</v>
      </c>
      <c r="C63" s="28" t="s">
        <v>73</v>
      </c>
      <c r="D63" s="28" t="s">
        <v>331</v>
      </c>
      <c r="E63" s="26" t="s">
        <v>45</v>
      </c>
      <c r="F63" s="26" t="s">
        <v>70</v>
      </c>
      <c r="G63" s="26" t="s">
        <v>90</v>
      </c>
      <c r="H63" s="49">
        <v>1</v>
      </c>
      <c r="I63" s="26" t="s">
        <v>48</v>
      </c>
      <c r="J63" s="29">
        <v>0.23888888888888901</v>
      </c>
      <c r="K63" s="29">
        <v>0.227777777777778</v>
      </c>
    </row>
    <row r="64" spans="1:11">
      <c r="A64" s="26" t="s">
        <v>62</v>
      </c>
      <c r="B64" s="27">
        <v>4590</v>
      </c>
      <c r="C64" s="28" t="s">
        <v>27</v>
      </c>
      <c r="D64" s="28" t="s">
        <v>30</v>
      </c>
      <c r="E64" s="26" t="s">
        <v>69</v>
      </c>
      <c r="F64" s="26" t="s">
        <v>46</v>
      </c>
      <c r="G64" s="26" t="s">
        <v>91</v>
      </c>
      <c r="H64" s="49">
        <v>6</v>
      </c>
      <c r="I64" s="26" t="s">
        <v>56</v>
      </c>
      <c r="J64" s="29">
        <v>0.26319444444444401</v>
      </c>
      <c r="K64" s="29">
        <v>0.22847222222222199</v>
      </c>
    </row>
    <row r="65" spans="1:11">
      <c r="A65" s="26" t="s">
        <v>31</v>
      </c>
      <c r="B65" s="27">
        <v>47843</v>
      </c>
      <c r="C65" s="28" t="s">
        <v>52</v>
      </c>
      <c r="D65" s="28" t="s">
        <v>338</v>
      </c>
      <c r="E65" s="26" t="s">
        <v>53</v>
      </c>
      <c r="F65" s="26" t="s">
        <v>46</v>
      </c>
      <c r="G65" s="26" t="s">
        <v>92</v>
      </c>
      <c r="H65" s="49">
        <v>5</v>
      </c>
      <c r="I65" s="26" t="s">
        <v>48</v>
      </c>
      <c r="J65" s="29">
        <v>0.250694444444444</v>
      </c>
      <c r="K65" s="29">
        <v>0.23055555555555601</v>
      </c>
    </row>
    <row r="66" spans="1:11">
      <c r="A66" s="26" t="s">
        <v>31</v>
      </c>
      <c r="B66" s="27">
        <v>58872</v>
      </c>
      <c r="C66" s="28" t="s">
        <v>338</v>
      </c>
      <c r="D66" s="28" t="s">
        <v>337</v>
      </c>
      <c r="E66" s="26" t="s">
        <v>49</v>
      </c>
      <c r="F66" s="26" t="s">
        <v>27</v>
      </c>
      <c r="G66" s="26" t="s">
        <v>27</v>
      </c>
      <c r="H66" s="49" t="s">
        <v>27</v>
      </c>
      <c r="I66" s="26" t="s">
        <v>50</v>
      </c>
      <c r="J66" s="29">
        <v>0.240972222222222</v>
      </c>
      <c r="K66" s="29">
        <v>0.23125000000000001</v>
      </c>
    </row>
    <row r="67" spans="1:11">
      <c r="A67" s="26" t="s">
        <v>29</v>
      </c>
      <c r="B67" s="27">
        <v>1872</v>
      </c>
      <c r="C67" s="28" t="s">
        <v>331</v>
      </c>
      <c r="D67" s="28" t="s">
        <v>73</v>
      </c>
      <c r="E67" s="26" t="s">
        <v>49</v>
      </c>
      <c r="F67" s="26" t="s">
        <v>46</v>
      </c>
      <c r="G67" s="26" t="s">
        <v>93</v>
      </c>
      <c r="H67" s="49">
        <v>2</v>
      </c>
      <c r="I67" s="26" t="s">
        <v>50</v>
      </c>
      <c r="J67" s="29">
        <v>0.24583333333333299</v>
      </c>
      <c r="K67" s="29">
        <v>0.235416666666667</v>
      </c>
    </row>
    <row r="68" spans="1:11">
      <c r="A68" s="26" t="s">
        <v>31</v>
      </c>
      <c r="B68" s="27">
        <v>50750</v>
      </c>
      <c r="C68" s="28" t="s">
        <v>316</v>
      </c>
      <c r="D68" s="28" t="s">
        <v>317</v>
      </c>
      <c r="E68" s="26" t="s">
        <v>49</v>
      </c>
      <c r="F68" s="26" t="s">
        <v>27</v>
      </c>
      <c r="G68" s="26" t="s">
        <v>27</v>
      </c>
      <c r="H68" s="49" t="s">
        <v>27</v>
      </c>
      <c r="I68" s="26" t="s">
        <v>50</v>
      </c>
      <c r="J68" s="29">
        <v>0.25</v>
      </c>
      <c r="K68" s="29">
        <v>0.240972222222222</v>
      </c>
    </row>
    <row r="69" spans="1:11">
      <c r="A69" s="26" t="s">
        <v>31</v>
      </c>
      <c r="B69" s="27">
        <v>58010</v>
      </c>
      <c r="C69" s="28" t="s">
        <v>28</v>
      </c>
      <c r="D69" s="28" t="s">
        <v>313</v>
      </c>
      <c r="E69" s="26" t="s">
        <v>53</v>
      </c>
      <c r="F69" s="26" t="s">
        <v>46</v>
      </c>
      <c r="G69" s="26" t="s">
        <v>94</v>
      </c>
      <c r="H69" s="49">
        <v>5</v>
      </c>
      <c r="I69" s="26" t="s">
        <v>48</v>
      </c>
      <c r="J69" s="29">
        <v>0.25694444444444398</v>
      </c>
      <c r="K69" s="29">
        <v>0.24583333333333299</v>
      </c>
    </row>
    <row r="70" spans="1:11" ht="29">
      <c r="A70" s="26" t="s">
        <v>24</v>
      </c>
      <c r="B70" s="27">
        <v>4604</v>
      </c>
      <c r="C70" s="28" t="s">
        <v>331</v>
      </c>
      <c r="D70" s="28" t="s">
        <v>73</v>
      </c>
      <c r="E70" s="26" t="s">
        <v>49</v>
      </c>
      <c r="F70" s="26" t="s">
        <v>67</v>
      </c>
      <c r="G70" s="26" t="s">
        <v>95</v>
      </c>
      <c r="H70" s="49">
        <v>2</v>
      </c>
      <c r="I70" s="26" t="s">
        <v>50</v>
      </c>
      <c r="J70" s="29">
        <v>0.26111111111111102</v>
      </c>
      <c r="K70" s="29">
        <v>0.250694444444444</v>
      </c>
    </row>
    <row r="71" spans="1:11">
      <c r="A71" s="26" t="s">
        <v>24</v>
      </c>
      <c r="B71" s="27">
        <v>3806</v>
      </c>
      <c r="C71" s="28" t="s">
        <v>27</v>
      </c>
      <c r="D71" s="28" t="s">
        <v>330</v>
      </c>
      <c r="E71" s="26" t="s">
        <v>69</v>
      </c>
      <c r="F71" s="26" t="s">
        <v>46</v>
      </c>
      <c r="G71" s="26" t="s">
        <v>96</v>
      </c>
      <c r="H71" s="49">
        <v>6</v>
      </c>
      <c r="I71" s="26" t="s">
        <v>56</v>
      </c>
      <c r="J71" s="29">
        <v>0.28958333333333303</v>
      </c>
      <c r="K71" s="29">
        <v>0.25486111111111098</v>
      </c>
    </row>
    <row r="72" spans="1:11" ht="29">
      <c r="A72" s="26" t="s">
        <v>24</v>
      </c>
      <c r="B72" s="27">
        <v>4809</v>
      </c>
      <c r="C72" s="28" t="s">
        <v>27</v>
      </c>
      <c r="D72" s="28" t="s">
        <v>313</v>
      </c>
      <c r="E72" s="26" t="s">
        <v>69</v>
      </c>
      <c r="F72" s="26" t="s">
        <v>70</v>
      </c>
      <c r="G72" s="26" t="s">
        <v>97</v>
      </c>
      <c r="H72" s="49">
        <v>1</v>
      </c>
      <c r="I72" s="26" t="s">
        <v>48</v>
      </c>
      <c r="J72" s="29">
        <v>0.29236111111111102</v>
      </c>
      <c r="K72" s="29">
        <v>0.25486111111111098</v>
      </c>
    </row>
    <row r="73" spans="1:11">
      <c r="A73" s="26" t="s">
        <v>31</v>
      </c>
      <c r="B73" s="27">
        <v>67752</v>
      </c>
      <c r="C73" s="28" t="s">
        <v>338</v>
      </c>
      <c r="D73" s="28" t="s">
        <v>27</v>
      </c>
      <c r="E73" s="26" t="s">
        <v>49</v>
      </c>
      <c r="F73" s="26" t="s">
        <v>27</v>
      </c>
      <c r="G73" s="26" t="s">
        <v>27</v>
      </c>
      <c r="H73" s="49" t="s">
        <v>27</v>
      </c>
      <c r="I73" s="26" t="s">
        <v>50</v>
      </c>
      <c r="J73" s="29">
        <v>0.265972222222222</v>
      </c>
      <c r="K73" s="29">
        <v>0.25624999999999998</v>
      </c>
    </row>
    <row r="74" spans="1:11" ht="29">
      <c r="A74" s="26" t="s">
        <v>24</v>
      </c>
      <c r="B74" s="27">
        <v>4505</v>
      </c>
      <c r="C74" s="28" t="s">
        <v>30</v>
      </c>
      <c r="D74" s="28" t="s">
        <v>27</v>
      </c>
      <c r="E74" s="26" t="s">
        <v>53</v>
      </c>
      <c r="F74" s="26" t="s">
        <v>46</v>
      </c>
      <c r="G74" s="26" t="s">
        <v>98</v>
      </c>
      <c r="H74" s="49">
        <v>6</v>
      </c>
      <c r="I74" s="26" t="s">
        <v>99</v>
      </c>
      <c r="J74" s="29">
        <v>0</v>
      </c>
      <c r="K74" s="29">
        <v>0.25763888888888897</v>
      </c>
    </row>
    <row r="75" spans="1:11">
      <c r="A75" s="26" t="s">
        <v>29</v>
      </c>
      <c r="B75" s="27">
        <v>1874</v>
      </c>
      <c r="C75" s="28" t="s">
        <v>331</v>
      </c>
      <c r="D75" s="28" t="s">
        <v>73</v>
      </c>
      <c r="E75" s="26" t="s">
        <v>49</v>
      </c>
      <c r="F75" s="26" t="s">
        <v>46</v>
      </c>
      <c r="G75" s="26" t="s">
        <v>100</v>
      </c>
      <c r="H75" s="49">
        <v>2</v>
      </c>
      <c r="I75" s="26" t="s">
        <v>50</v>
      </c>
      <c r="J75" s="29">
        <v>0.27083333333333298</v>
      </c>
      <c r="K75" s="29">
        <v>0.26041666666666702</v>
      </c>
    </row>
    <row r="76" spans="1:11">
      <c r="A76" s="26" t="s">
        <v>101</v>
      </c>
      <c r="B76" s="27">
        <v>477</v>
      </c>
      <c r="C76" s="28" t="s">
        <v>324</v>
      </c>
      <c r="D76" s="28" t="s">
        <v>102</v>
      </c>
      <c r="E76" s="26" t="s">
        <v>45</v>
      </c>
      <c r="F76" s="26" t="s">
        <v>27</v>
      </c>
      <c r="G76" s="26" t="s">
        <v>27</v>
      </c>
      <c r="H76" s="49"/>
      <c r="I76" s="26" t="s">
        <v>48</v>
      </c>
      <c r="J76" s="29">
        <v>0.26874999999999999</v>
      </c>
      <c r="K76" s="29">
        <v>0.26180555555555601</v>
      </c>
    </row>
    <row r="77" spans="1:11">
      <c r="A77" s="26" t="s">
        <v>24</v>
      </c>
      <c r="B77" s="27">
        <v>4650</v>
      </c>
      <c r="C77" s="28" t="s">
        <v>27</v>
      </c>
      <c r="D77" s="28" t="s">
        <v>73</v>
      </c>
      <c r="E77" s="26" t="s">
        <v>69</v>
      </c>
      <c r="F77" s="26" t="s">
        <v>46</v>
      </c>
      <c r="G77" s="26" t="s">
        <v>103</v>
      </c>
      <c r="H77" s="49">
        <v>4</v>
      </c>
      <c r="I77" s="26" t="s">
        <v>50</v>
      </c>
      <c r="J77" s="29">
        <v>0.297916666666667</v>
      </c>
      <c r="K77" s="29">
        <v>0.26319444444444401</v>
      </c>
    </row>
    <row r="78" spans="1:11">
      <c r="A78" s="26" t="s">
        <v>31</v>
      </c>
      <c r="B78" s="27">
        <v>47702</v>
      </c>
      <c r="C78" s="28" t="s">
        <v>338</v>
      </c>
      <c r="D78" s="28" t="s">
        <v>328</v>
      </c>
      <c r="E78" s="26" t="s">
        <v>49</v>
      </c>
      <c r="F78" s="26" t="s">
        <v>27</v>
      </c>
      <c r="G78" s="26" t="s">
        <v>27</v>
      </c>
      <c r="H78" s="49" t="s">
        <v>27</v>
      </c>
      <c r="I78" s="26" t="s">
        <v>50</v>
      </c>
      <c r="J78" s="29">
        <v>0.27500000000000002</v>
      </c>
      <c r="K78" s="29">
        <v>0.265972222222222</v>
      </c>
    </row>
    <row r="79" spans="1:11">
      <c r="A79" s="26" t="s">
        <v>32</v>
      </c>
      <c r="B79" s="27">
        <v>831</v>
      </c>
      <c r="C79" s="28" t="s">
        <v>73</v>
      </c>
      <c r="D79" s="28" t="s">
        <v>315</v>
      </c>
      <c r="E79" s="26" t="s">
        <v>45</v>
      </c>
      <c r="F79" s="26" t="s">
        <v>46</v>
      </c>
      <c r="G79" s="26" t="s">
        <v>104</v>
      </c>
      <c r="H79" s="49">
        <v>1</v>
      </c>
      <c r="I79" s="26" t="s">
        <v>48</v>
      </c>
      <c r="J79" s="29">
        <v>0.28125</v>
      </c>
      <c r="K79" s="29">
        <v>0.27222222222222198</v>
      </c>
    </row>
    <row r="80" spans="1:11">
      <c r="A80" s="26" t="s">
        <v>32</v>
      </c>
      <c r="B80" s="27">
        <v>850</v>
      </c>
      <c r="C80" s="28" t="s">
        <v>78</v>
      </c>
      <c r="D80" s="28" t="s">
        <v>73</v>
      </c>
      <c r="E80" s="26" t="s">
        <v>49</v>
      </c>
      <c r="F80" s="26" t="s">
        <v>46</v>
      </c>
      <c r="G80" s="26" t="s">
        <v>105</v>
      </c>
      <c r="H80" s="49">
        <v>2</v>
      </c>
      <c r="I80" s="26" t="s">
        <v>50</v>
      </c>
      <c r="J80" s="29">
        <v>0.28263888888888899</v>
      </c>
      <c r="K80" s="29">
        <v>0.27291666666666697</v>
      </c>
    </row>
    <row r="81" spans="1:11">
      <c r="A81" s="26" t="s">
        <v>29</v>
      </c>
      <c r="B81" s="27">
        <v>1876</v>
      </c>
      <c r="C81" s="28" t="s">
        <v>331</v>
      </c>
      <c r="D81" s="28" t="s">
        <v>73</v>
      </c>
      <c r="E81" s="26" t="s">
        <v>49</v>
      </c>
      <c r="F81" s="26" t="s">
        <v>46</v>
      </c>
      <c r="G81" s="26" t="s">
        <v>106</v>
      </c>
      <c r="H81" s="49">
        <v>2</v>
      </c>
      <c r="I81" s="26" t="s">
        <v>50</v>
      </c>
      <c r="J81" s="29">
        <v>0.28749999999999998</v>
      </c>
      <c r="K81" s="29">
        <v>0.27708333333333302</v>
      </c>
    </row>
    <row r="82" spans="1:11">
      <c r="A82" s="26" t="s">
        <v>31</v>
      </c>
      <c r="B82" s="27">
        <v>55306</v>
      </c>
      <c r="C82" s="28" t="s">
        <v>345</v>
      </c>
      <c r="D82" s="28" t="s">
        <v>78</v>
      </c>
      <c r="E82" s="26" t="s">
        <v>53</v>
      </c>
      <c r="F82" s="26" t="s">
        <v>46</v>
      </c>
      <c r="G82" s="26" t="s">
        <v>107</v>
      </c>
      <c r="H82" s="49">
        <v>5</v>
      </c>
      <c r="I82" s="26" t="s">
        <v>48</v>
      </c>
      <c r="J82" s="29">
        <v>0.297222222222222</v>
      </c>
      <c r="K82" s="29">
        <v>0.27847222222222201</v>
      </c>
    </row>
    <row r="83" spans="1:11">
      <c r="A83" s="26" t="s">
        <v>31</v>
      </c>
      <c r="B83" s="27">
        <v>58001</v>
      </c>
      <c r="C83" s="28" t="s">
        <v>320</v>
      </c>
      <c r="D83" s="28" t="s">
        <v>346</v>
      </c>
      <c r="E83" s="26" t="s">
        <v>45</v>
      </c>
      <c r="F83" s="26" t="s">
        <v>46</v>
      </c>
      <c r="G83" s="26" t="s">
        <v>108</v>
      </c>
      <c r="H83" s="49">
        <v>5</v>
      </c>
      <c r="I83" s="26" t="s">
        <v>48</v>
      </c>
      <c r="J83" s="29">
        <v>0.30069444444444399</v>
      </c>
      <c r="K83" s="29">
        <v>0.28263888888888899</v>
      </c>
    </row>
    <row r="84" spans="1:11">
      <c r="A84" s="26" t="s">
        <v>24</v>
      </c>
      <c r="B84" s="27">
        <v>3808</v>
      </c>
      <c r="C84" s="28" t="s">
        <v>27</v>
      </c>
      <c r="D84" s="28" t="s">
        <v>330</v>
      </c>
      <c r="E84" s="26" t="s">
        <v>69</v>
      </c>
      <c r="F84" s="26" t="s">
        <v>46</v>
      </c>
      <c r="G84" s="26" t="s">
        <v>109</v>
      </c>
      <c r="H84" s="49">
        <v>6</v>
      </c>
      <c r="I84" s="26" t="s">
        <v>56</v>
      </c>
      <c r="J84" s="29">
        <v>0.31944444444444398</v>
      </c>
      <c r="K84" s="29">
        <v>0.28472222222222199</v>
      </c>
    </row>
    <row r="85" spans="1:11">
      <c r="A85" s="26" t="s">
        <v>25</v>
      </c>
      <c r="B85" s="27">
        <v>47720</v>
      </c>
      <c r="C85" s="28" t="s">
        <v>313</v>
      </c>
      <c r="D85" s="28" t="s">
        <v>332</v>
      </c>
      <c r="E85" s="26" t="s">
        <v>49</v>
      </c>
      <c r="F85" s="26" t="s">
        <v>27</v>
      </c>
      <c r="G85" s="26" t="s">
        <v>27</v>
      </c>
      <c r="H85" s="49" t="s">
        <v>27</v>
      </c>
      <c r="I85" s="26" t="s">
        <v>50</v>
      </c>
      <c r="J85" s="29">
        <v>0.29305555555555601</v>
      </c>
      <c r="K85" s="29">
        <v>0.28541666666666698</v>
      </c>
    </row>
    <row r="86" spans="1:11">
      <c r="A86" s="26" t="s">
        <v>31</v>
      </c>
      <c r="B86" s="27">
        <v>51740</v>
      </c>
      <c r="C86" s="28" t="s">
        <v>346</v>
      </c>
      <c r="D86" s="28" t="s">
        <v>322</v>
      </c>
      <c r="E86" s="26" t="s">
        <v>49</v>
      </c>
      <c r="F86" s="26" t="s">
        <v>46</v>
      </c>
      <c r="G86" s="26" t="s">
        <v>110</v>
      </c>
      <c r="H86" s="49">
        <v>5</v>
      </c>
      <c r="I86" s="26" t="s">
        <v>50</v>
      </c>
      <c r="J86" s="29">
        <v>0.30486111111111103</v>
      </c>
      <c r="K86" s="29">
        <v>0.28958333333333303</v>
      </c>
    </row>
    <row r="87" spans="1:11">
      <c r="A87" s="26" t="s">
        <v>34</v>
      </c>
      <c r="B87" s="27">
        <v>177704</v>
      </c>
      <c r="C87" s="28" t="s">
        <v>331</v>
      </c>
      <c r="D87" s="28" t="s">
        <v>27</v>
      </c>
      <c r="E87" s="26" t="s">
        <v>49</v>
      </c>
      <c r="F87" s="26" t="s">
        <v>46</v>
      </c>
      <c r="G87" s="26" t="s">
        <v>111</v>
      </c>
      <c r="H87" s="49">
        <v>9</v>
      </c>
      <c r="I87" s="26" t="s">
        <v>64</v>
      </c>
      <c r="J87" s="29">
        <v>0</v>
      </c>
      <c r="K87" s="29">
        <v>0.29166666666666702</v>
      </c>
    </row>
    <row r="88" spans="1:11">
      <c r="A88" s="26" t="s">
        <v>31</v>
      </c>
      <c r="B88" s="27">
        <v>46839</v>
      </c>
      <c r="C88" s="28" t="s">
        <v>328</v>
      </c>
      <c r="D88" s="28" t="s">
        <v>112</v>
      </c>
      <c r="E88" s="26" t="s">
        <v>45</v>
      </c>
      <c r="F88" s="26" t="s">
        <v>27</v>
      </c>
      <c r="G88" s="26" t="s">
        <v>27</v>
      </c>
      <c r="H88" s="49" t="s">
        <v>27</v>
      </c>
      <c r="I88" s="26" t="s">
        <v>48</v>
      </c>
      <c r="J88" s="29">
        <v>0.30347222222222198</v>
      </c>
      <c r="K88" s="29">
        <v>0.29305555555555601</v>
      </c>
    </row>
    <row r="89" spans="1:11" ht="29">
      <c r="A89" s="26" t="s">
        <v>26</v>
      </c>
      <c r="B89" s="27">
        <v>88844</v>
      </c>
      <c r="C89" s="28" t="s">
        <v>28</v>
      </c>
      <c r="D89" s="28" t="s">
        <v>113</v>
      </c>
      <c r="E89" s="26" t="s">
        <v>53</v>
      </c>
      <c r="F89" s="26" t="s">
        <v>114</v>
      </c>
      <c r="G89" s="26" t="s">
        <v>115</v>
      </c>
      <c r="H89" s="49">
        <v>11</v>
      </c>
      <c r="I89" s="26" t="s">
        <v>50</v>
      </c>
      <c r="J89" s="29">
        <v>0.37152777777777801</v>
      </c>
      <c r="K89" s="29">
        <v>0.29305555555555601</v>
      </c>
    </row>
    <row r="90" spans="1:11" ht="29">
      <c r="A90" s="26" t="s">
        <v>24</v>
      </c>
      <c r="B90" s="27">
        <v>4507</v>
      </c>
      <c r="C90" s="28" t="s">
        <v>30</v>
      </c>
      <c r="D90" s="28" t="s">
        <v>27</v>
      </c>
      <c r="E90" s="26" t="s">
        <v>53</v>
      </c>
      <c r="F90" s="26" t="s">
        <v>46</v>
      </c>
      <c r="G90" s="26" t="s">
        <v>116</v>
      </c>
      <c r="H90" s="49">
        <v>6</v>
      </c>
      <c r="I90" s="26" t="s">
        <v>117</v>
      </c>
      <c r="J90" s="29">
        <v>0</v>
      </c>
      <c r="K90" s="29">
        <v>0.3</v>
      </c>
    </row>
    <row r="91" spans="1:11">
      <c r="A91" s="26" t="s">
        <v>32</v>
      </c>
      <c r="B91" s="27">
        <v>830</v>
      </c>
      <c r="C91" s="28" t="s">
        <v>315</v>
      </c>
      <c r="D91" s="28" t="s">
        <v>73</v>
      </c>
      <c r="E91" s="26" t="s">
        <v>49</v>
      </c>
      <c r="F91" s="26" t="s">
        <v>46</v>
      </c>
      <c r="G91" s="26" t="s">
        <v>118</v>
      </c>
      <c r="H91" s="49">
        <v>2</v>
      </c>
      <c r="I91" s="26" t="s">
        <v>50</v>
      </c>
      <c r="J91" s="29">
        <v>0.3125</v>
      </c>
      <c r="K91" s="29">
        <v>0.30138888888888898</v>
      </c>
    </row>
    <row r="92" spans="1:11">
      <c r="A92" s="26" t="s">
        <v>25</v>
      </c>
      <c r="B92" s="27">
        <v>40722</v>
      </c>
      <c r="C92" s="28" t="s">
        <v>119</v>
      </c>
      <c r="D92" s="28" t="s">
        <v>325</v>
      </c>
      <c r="E92" s="26" t="s">
        <v>49</v>
      </c>
      <c r="F92" s="26" t="s">
        <v>46</v>
      </c>
      <c r="G92" s="26" t="s">
        <v>120</v>
      </c>
      <c r="H92" s="49">
        <v>5</v>
      </c>
      <c r="I92" s="26" t="s">
        <v>50</v>
      </c>
      <c r="J92" s="29">
        <v>0.32291666666666702</v>
      </c>
      <c r="K92" s="29">
        <v>0.30486111111111103</v>
      </c>
    </row>
    <row r="93" spans="1:11" ht="29">
      <c r="A93" s="26" t="s">
        <v>24</v>
      </c>
      <c r="B93" s="27">
        <v>4651</v>
      </c>
      <c r="C93" s="28" t="s">
        <v>73</v>
      </c>
      <c r="D93" s="28" t="s">
        <v>335</v>
      </c>
      <c r="E93" s="26" t="s">
        <v>45</v>
      </c>
      <c r="F93" s="26" t="s">
        <v>70</v>
      </c>
      <c r="G93" s="26" t="s">
        <v>121</v>
      </c>
      <c r="H93" s="49">
        <v>1</v>
      </c>
      <c r="I93" s="26" t="s">
        <v>48</v>
      </c>
      <c r="J93" s="29">
        <v>0.31944444444444398</v>
      </c>
      <c r="K93" s="29">
        <v>0.30902777777777801</v>
      </c>
    </row>
    <row r="94" spans="1:11">
      <c r="A94" s="26" t="s">
        <v>33</v>
      </c>
      <c r="B94" s="27">
        <v>280</v>
      </c>
      <c r="C94" s="28" t="s">
        <v>102</v>
      </c>
      <c r="D94" s="28" t="s">
        <v>122</v>
      </c>
      <c r="E94" s="26" t="s">
        <v>49</v>
      </c>
      <c r="F94" s="26" t="s">
        <v>27</v>
      </c>
      <c r="G94" s="26" t="s">
        <v>27</v>
      </c>
      <c r="H94" s="49" t="s">
        <v>27</v>
      </c>
      <c r="I94" s="26" t="s">
        <v>50</v>
      </c>
      <c r="J94" s="29">
        <v>0.31805555555555598</v>
      </c>
      <c r="K94" s="29">
        <v>0.311805555555556</v>
      </c>
    </row>
    <row r="95" spans="1:11">
      <c r="A95" s="26" t="s">
        <v>25</v>
      </c>
      <c r="B95" s="27">
        <v>46845</v>
      </c>
      <c r="C95" s="28" t="s">
        <v>348</v>
      </c>
      <c r="D95" s="28" t="s">
        <v>338</v>
      </c>
      <c r="E95" s="26" t="s">
        <v>45</v>
      </c>
      <c r="F95" s="26" t="s">
        <v>27</v>
      </c>
      <c r="G95" s="26" t="s">
        <v>27</v>
      </c>
      <c r="H95" s="49" t="s">
        <v>27</v>
      </c>
      <c r="I95" s="26" t="s">
        <v>48</v>
      </c>
      <c r="J95" s="29">
        <v>0.32361111111111102</v>
      </c>
      <c r="K95" s="29">
        <v>0.31458333333333299</v>
      </c>
    </row>
    <row r="96" spans="1:11">
      <c r="A96" s="26" t="s">
        <v>31</v>
      </c>
      <c r="B96" s="27">
        <v>46847</v>
      </c>
      <c r="C96" s="28" t="s">
        <v>337</v>
      </c>
      <c r="D96" s="28" t="s">
        <v>123</v>
      </c>
      <c r="E96" s="26" t="s">
        <v>45</v>
      </c>
      <c r="F96" s="26" t="s">
        <v>27</v>
      </c>
      <c r="G96" s="26" t="s">
        <v>27</v>
      </c>
      <c r="H96" s="49" t="s">
        <v>27</v>
      </c>
      <c r="I96" s="26" t="s">
        <v>48</v>
      </c>
      <c r="J96" s="29">
        <v>0.32361111111111102</v>
      </c>
      <c r="K96" s="29">
        <v>0.31458333333333299</v>
      </c>
    </row>
    <row r="97" spans="1:11" ht="29">
      <c r="A97" s="26" t="s">
        <v>29</v>
      </c>
      <c r="B97" s="27">
        <v>1878</v>
      </c>
      <c r="C97" s="28" t="s">
        <v>331</v>
      </c>
      <c r="D97" s="28" t="s">
        <v>73</v>
      </c>
      <c r="E97" s="26" t="s">
        <v>49</v>
      </c>
      <c r="F97" s="26" t="s">
        <v>67</v>
      </c>
      <c r="G97" s="26" t="s">
        <v>124</v>
      </c>
      <c r="H97" s="49">
        <v>2</v>
      </c>
      <c r="I97" s="26" t="s">
        <v>50</v>
      </c>
      <c r="J97" s="29">
        <v>0.329166666666667</v>
      </c>
      <c r="K97" s="29">
        <v>0.31527777777777799</v>
      </c>
    </row>
    <row r="98" spans="1:11">
      <c r="A98" s="26" t="s">
        <v>31</v>
      </c>
      <c r="B98" s="27">
        <v>67758</v>
      </c>
      <c r="C98" s="28" t="s">
        <v>338</v>
      </c>
      <c r="D98" s="28" t="s">
        <v>27</v>
      </c>
      <c r="E98" s="26" t="s">
        <v>49</v>
      </c>
      <c r="F98" s="26" t="s">
        <v>46</v>
      </c>
      <c r="G98" s="26" t="s">
        <v>125</v>
      </c>
      <c r="H98" s="49">
        <v>5</v>
      </c>
      <c r="I98" s="26" t="s">
        <v>50</v>
      </c>
      <c r="J98" s="29">
        <v>0.360416666666667</v>
      </c>
      <c r="K98" s="29">
        <v>0.32152777777777802</v>
      </c>
    </row>
    <row r="99" spans="1:11" ht="29">
      <c r="A99" s="26" t="s">
        <v>310</v>
      </c>
      <c r="B99" s="27">
        <v>53507</v>
      </c>
      <c r="C99" s="28" t="s">
        <v>78</v>
      </c>
      <c r="D99" s="28" t="s">
        <v>345</v>
      </c>
      <c r="E99" s="26" t="s">
        <v>49</v>
      </c>
      <c r="F99" s="26" t="s">
        <v>46</v>
      </c>
      <c r="G99" s="26" t="s">
        <v>126</v>
      </c>
      <c r="H99" s="49">
        <v>5</v>
      </c>
      <c r="I99" s="26" t="s">
        <v>56</v>
      </c>
      <c r="J99" s="29">
        <v>0.33750000000000002</v>
      </c>
      <c r="K99" s="29">
        <v>0.32291666666666702</v>
      </c>
    </row>
    <row r="100" spans="1:11">
      <c r="A100" s="26" t="s">
        <v>127</v>
      </c>
      <c r="B100" s="27">
        <v>10</v>
      </c>
      <c r="C100" s="28" t="s">
        <v>27</v>
      </c>
      <c r="D100" s="28" t="s">
        <v>27</v>
      </c>
      <c r="E100" s="26" t="s">
        <v>128</v>
      </c>
      <c r="F100" s="26" t="s">
        <v>46</v>
      </c>
      <c r="G100" s="26" t="s">
        <v>129</v>
      </c>
      <c r="H100" s="49">
        <v>11</v>
      </c>
      <c r="I100" s="26" t="s">
        <v>64</v>
      </c>
      <c r="J100" s="29">
        <v>0</v>
      </c>
      <c r="K100" s="29">
        <v>0.32638888888888901</v>
      </c>
    </row>
    <row r="101" spans="1:11" ht="29">
      <c r="A101" s="26" t="s">
        <v>24</v>
      </c>
      <c r="B101" s="27">
        <v>4607</v>
      </c>
      <c r="C101" s="28" t="s">
        <v>73</v>
      </c>
      <c r="D101" s="28" t="s">
        <v>331</v>
      </c>
      <c r="E101" s="26" t="s">
        <v>45</v>
      </c>
      <c r="F101" s="26" t="s">
        <v>70</v>
      </c>
      <c r="G101" s="26" t="s">
        <v>130</v>
      </c>
      <c r="H101" s="49">
        <v>1</v>
      </c>
      <c r="I101" s="26" t="s">
        <v>48</v>
      </c>
      <c r="J101" s="29">
        <v>0.33819444444444402</v>
      </c>
      <c r="K101" s="29">
        <v>0.327083333333333</v>
      </c>
    </row>
    <row r="102" spans="1:11" ht="29">
      <c r="A102" s="26" t="s">
        <v>24</v>
      </c>
      <c r="B102" s="27">
        <v>4606</v>
      </c>
      <c r="C102" s="28" t="s">
        <v>338</v>
      </c>
      <c r="D102" s="28" t="s">
        <v>73</v>
      </c>
      <c r="E102" s="26" t="s">
        <v>49</v>
      </c>
      <c r="F102" s="26" t="s">
        <v>67</v>
      </c>
      <c r="G102" s="26" t="s">
        <v>131</v>
      </c>
      <c r="H102" s="49">
        <v>2</v>
      </c>
      <c r="I102" s="26" t="s">
        <v>50</v>
      </c>
      <c r="J102" s="29">
        <v>0.344444444444444</v>
      </c>
      <c r="K102" s="29">
        <v>0.328472222222222</v>
      </c>
    </row>
    <row r="103" spans="1:11" ht="29">
      <c r="A103" s="26" t="s">
        <v>309</v>
      </c>
      <c r="B103" s="27">
        <v>4682</v>
      </c>
      <c r="C103" s="28" t="s">
        <v>331</v>
      </c>
      <c r="D103" s="28" t="s">
        <v>73</v>
      </c>
      <c r="E103" s="26" t="s">
        <v>49</v>
      </c>
      <c r="F103" s="26" t="s">
        <v>67</v>
      </c>
      <c r="G103" s="26" t="s">
        <v>132</v>
      </c>
      <c r="H103" s="49">
        <v>2</v>
      </c>
      <c r="I103" s="26" t="s">
        <v>50</v>
      </c>
      <c r="J103" s="29">
        <v>0.33958333333333302</v>
      </c>
      <c r="K103" s="29">
        <v>0.328472222222222</v>
      </c>
    </row>
    <row r="104" spans="1:11">
      <c r="A104" s="26" t="s">
        <v>133</v>
      </c>
      <c r="B104" s="27">
        <v>530</v>
      </c>
      <c r="C104" s="28" t="s">
        <v>315</v>
      </c>
      <c r="D104" s="28" t="s">
        <v>73</v>
      </c>
      <c r="E104" s="26" t="s">
        <v>49</v>
      </c>
      <c r="F104" s="26" t="s">
        <v>27</v>
      </c>
      <c r="G104" s="26" t="s">
        <v>27</v>
      </c>
      <c r="H104" s="49" t="s">
        <v>27</v>
      </c>
      <c r="I104" s="26" t="s">
        <v>50</v>
      </c>
      <c r="J104" s="29">
        <v>0.34027777777777801</v>
      </c>
      <c r="K104" s="29">
        <v>0.33333333333333298</v>
      </c>
    </row>
    <row r="105" spans="1:11">
      <c r="A105" s="26" t="s">
        <v>31</v>
      </c>
      <c r="B105" s="27">
        <v>46841</v>
      </c>
      <c r="C105" s="28" t="s">
        <v>134</v>
      </c>
      <c r="D105" s="28" t="s">
        <v>123</v>
      </c>
      <c r="E105" s="26" t="s">
        <v>53</v>
      </c>
      <c r="F105" s="26" t="s">
        <v>27</v>
      </c>
      <c r="G105" s="26" t="s">
        <v>27</v>
      </c>
      <c r="H105" s="49" t="s">
        <v>27</v>
      </c>
      <c r="I105" s="26" t="s">
        <v>48</v>
      </c>
      <c r="J105" s="29">
        <v>0.35208333333333303</v>
      </c>
      <c r="K105" s="29">
        <v>0.33888888888888902</v>
      </c>
    </row>
    <row r="106" spans="1:11">
      <c r="A106" s="26" t="s">
        <v>25</v>
      </c>
      <c r="B106" s="27">
        <v>47776</v>
      </c>
      <c r="C106" s="28" t="s">
        <v>338</v>
      </c>
      <c r="D106" s="28" t="s">
        <v>328</v>
      </c>
      <c r="E106" s="26" t="s">
        <v>49</v>
      </c>
      <c r="F106" s="26" t="s">
        <v>27</v>
      </c>
      <c r="G106" s="26" t="s">
        <v>27</v>
      </c>
      <c r="H106" s="49" t="s">
        <v>27</v>
      </c>
      <c r="I106" s="26" t="s">
        <v>50</v>
      </c>
      <c r="J106" s="29">
        <v>0.35</v>
      </c>
      <c r="K106" s="29">
        <v>0.343055555555556</v>
      </c>
    </row>
    <row r="107" spans="1:11">
      <c r="A107" s="26" t="s">
        <v>26</v>
      </c>
      <c r="B107" s="27">
        <v>88846</v>
      </c>
      <c r="C107" s="28" t="s">
        <v>27</v>
      </c>
      <c r="D107" s="28" t="s">
        <v>336</v>
      </c>
      <c r="E107" s="26" t="s">
        <v>69</v>
      </c>
      <c r="F107" s="26" t="s">
        <v>46</v>
      </c>
      <c r="G107" s="26" t="s">
        <v>135</v>
      </c>
      <c r="H107" s="49">
        <v>11</v>
      </c>
      <c r="I107" s="26" t="s">
        <v>56</v>
      </c>
      <c r="J107" s="29">
        <v>0.37986111111111098</v>
      </c>
      <c r="K107" s="29">
        <v>0.34375</v>
      </c>
    </row>
    <row r="108" spans="1:11">
      <c r="A108" s="26" t="s">
        <v>25</v>
      </c>
      <c r="B108" s="27">
        <v>58842</v>
      </c>
      <c r="C108" s="28" t="s">
        <v>338</v>
      </c>
      <c r="D108" s="28" t="s">
        <v>337</v>
      </c>
      <c r="E108" s="26" t="s">
        <v>49</v>
      </c>
      <c r="F108" s="26" t="s">
        <v>27</v>
      </c>
      <c r="G108" s="26" t="s">
        <v>27</v>
      </c>
      <c r="H108" s="49"/>
      <c r="I108" s="26" t="s">
        <v>50</v>
      </c>
      <c r="J108" s="29">
        <v>0.35486111111111102</v>
      </c>
      <c r="K108" s="29">
        <v>0.34652777777777799</v>
      </c>
    </row>
    <row r="109" spans="1:11">
      <c r="A109" s="26" t="s">
        <v>127</v>
      </c>
      <c r="B109" s="27">
        <v>11</v>
      </c>
      <c r="C109" s="28" t="s">
        <v>27</v>
      </c>
      <c r="D109" s="28" t="s">
        <v>27</v>
      </c>
      <c r="E109" s="26" t="s">
        <v>136</v>
      </c>
      <c r="F109" s="26" t="s">
        <v>46</v>
      </c>
      <c r="G109" s="26" t="s">
        <v>137</v>
      </c>
      <c r="H109" s="49">
        <v>11</v>
      </c>
      <c r="I109" s="26" t="s">
        <v>64</v>
      </c>
      <c r="J109" s="29">
        <v>0</v>
      </c>
      <c r="K109" s="29">
        <v>0.34722222222222199</v>
      </c>
    </row>
    <row r="110" spans="1:11">
      <c r="A110" s="26" t="s">
        <v>33</v>
      </c>
      <c r="B110" s="27">
        <v>271</v>
      </c>
      <c r="C110" s="28" t="s">
        <v>138</v>
      </c>
      <c r="D110" s="28" t="s">
        <v>102</v>
      </c>
      <c r="E110" s="26" t="s">
        <v>45</v>
      </c>
      <c r="F110" s="26" t="s">
        <v>27</v>
      </c>
      <c r="G110" s="26" t="s">
        <v>27</v>
      </c>
      <c r="H110" s="49" t="s">
        <v>27</v>
      </c>
      <c r="I110" s="26" t="s">
        <v>48</v>
      </c>
      <c r="J110" s="29">
        <v>0.35486111111111102</v>
      </c>
      <c r="K110" s="29">
        <v>0.34861111111111098</v>
      </c>
    </row>
    <row r="111" spans="1:11">
      <c r="A111" s="26" t="s">
        <v>25</v>
      </c>
      <c r="B111" s="27">
        <v>40740</v>
      </c>
      <c r="C111" s="28" t="s">
        <v>119</v>
      </c>
      <c r="D111" s="28" t="s">
        <v>139</v>
      </c>
      <c r="E111" s="26" t="s">
        <v>49</v>
      </c>
      <c r="F111" s="26" t="s">
        <v>46</v>
      </c>
      <c r="G111" s="26" t="s">
        <v>140</v>
      </c>
      <c r="H111" s="49">
        <v>5</v>
      </c>
      <c r="I111" s="26" t="s">
        <v>50</v>
      </c>
      <c r="J111" s="29">
        <v>0.37916666666666698</v>
      </c>
      <c r="K111" s="29">
        <v>0.35069444444444398</v>
      </c>
    </row>
    <row r="112" spans="1:11">
      <c r="A112" s="26" t="s">
        <v>32</v>
      </c>
      <c r="B112" s="27">
        <v>811</v>
      </c>
      <c r="C112" s="28" t="s">
        <v>73</v>
      </c>
      <c r="D112" s="28" t="s">
        <v>307</v>
      </c>
      <c r="E112" s="26" t="s">
        <v>45</v>
      </c>
      <c r="F112" s="26" t="s">
        <v>46</v>
      </c>
      <c r="G112" s="26" t="s">
        <v>141</v>
      </c>
      <c r="H112" s="49">
        <v>1</v>
      </c>
      <c r="I112" s="26" t="s">
        <v>48</v>
      </c>
      <c r="J112" s="29">
        <v>0.36458333333333298</v>
      </c>
      <c r="K112" s="29">
        <v>0.35555555555555601</v>
      </c>
    </row>
    <row r="113" spans="1:11">
      <c r="A113" s="26" t="s">
        <v>31</v>
      </c>
      <c r="B113" s="27">
        <v>158881</v>
      </c>
      <c r="C113" s="28" t="s">
        <v>321</v>
      </c>
      <c r="D113" s="28" t="s">
        <v>27</v>
      </c>
      <c r="E113" s="26" t="s">
        <v>45</v>
      </c>
      <c r="F113" s="26" t="s">
        <v>46</v>
      </c>
      <c r="G113" s="26" t="s">
        <v>142</v>
      </c>
      <c r="H113" s="49">
        <v>11</v>
      </c>
      <c r="I113" s="26" t="s">
        <v>64</v>
      </c>
      <c r="J113" s="29">
        <v>0</v>
      </c>
      <c r="K113" s="29">
        <v>0.35763888888888901</v>
      </c>
    </row>
    <row r="114" spans="1:11">
      <c r="A114" s="26" t="s">
        <v>25</v>
      </c>
      <c r="B114" s="27">
        <v>48236</v>
      </c>
      <c r="C114" s="28" t="s">
        <v>329</v>
      </c>
      <c r="D114" s="28" t="s">
        <v>350</v>
      </c>
      <c r="E114" s="26" t="s">
        <v>49</v>
      </c>
      <c r="F114" s="26" t="s">
        <v>46</v>
      </c>
      <c r="G114" s="26" t="s">
        <v>143</v>
      </c>
      <c r="H114" s="49">
        <v>5</v>
      </c>
      <c r="I114" s="26" t="s">
        <v>50</v>
      </c>
      <c r="J114" s="29">
        <v>0.375694444444444</v>
      </c>
      <c r="K114" s="29">
        <v>0.360416666666667</v>
      </c>
    </row>
    <row r="115" spans="1:11">
      <c r="A115" s="26" t="s">
        <v>25</v>
      </c>
      <c r="B115" s="27">
        <v>47715</v>
      </c>
      <c r="C115" s="28" t="s">
        <v>348</v>
      </c>
      <c r="D115" s="28" t="s">
        <v>338</v>
      </c>
      <c r="E115" s="26" t="s">
        <v>45</v>
      </c>
      <c r="F115" s="26" t="s">
        <v>27</v>
      </c>
      <c r="G115" s="26" t="s">
        <v>27</v>
      </c>
      <c r="H115" s="49" t="s">
        <v>27</v>
      </c>
      <c r="I115" s="26" t="s">
        <v>48</v>
      </c>
      <c r="J115" s="29">
        <v>0.37013888888888902</v>
      </c>
      <c r="K115" s="29">
        <v>0.36111111111111099</v>
      </c>
    </row>
    <row r="116" spans="1:11" ht="29">
      <c r="A116" s="26" t="s">
        <v>24</v>
      </c>
      <c r="B116" s="27">
        <v>3809</v>
      </c>
      <c r="C116" s="28" t="s">
        <v>30</v>
      </c>
      <c r="D116" s="28" t="s">
        <v>27</v>
      </c>
      <c r="E116" s="26" t="s">
        <v>53</v>
      </c>
      <c r="F116" s="26" t="s">
        <v>46</v>
      </c>
      <c r="G116" s="26" t="s">
        <v>144</v>
      </c>
      <c r="H116" s="49">
        <v>6</v>
      </c>
      <c r="I116" s="26" t="s">
        <v>145</v>
      </c>
      <c r="J116" s="29">
        <v>0</v>
      </c>
      <c r="K116" s="29">
        <v>0.36736111111111103</v>
      </c>
    </row>
    <row r="117" spans="1:11" ht="29">
      <c r="A117" s="26" t="s">
        <v>24</v>
      </c>
      <c r="B117" s="27">
        <v>3809</v>
      </c>
      <c r="C117" s="28" t="s">
        <v>326</v>
      </c>
      <c r="D117" s="28" t="s">
        <v>27</v>
      </c>
      <c r="E117" s="26" t="s">
        <v>53</v>
      </c>
      <c r="F117" s="26" t="s">
        <v>46</v>
      </c>
      <c r="G117" s="26" t="s">
        <v>144</v>
      </c>
      <c r="H117" s="49">
        <v>6</v>
      </c>
      <c r="I117" s="26" t="s">
        <v>145</v>
      </c>
      <c r="J117" s="29">
        <v>0</v>
      </c>
      <c r="K117" s="29">
        <v>0.36736111111111103</v>
      </c>
    </row>
    <row r="118" spans="1:11">
      <c r="A118" s="26" t="s">
        <v>24</v>
      </c>
      <c r="B118" s="27">
        <v>3812</v>
      </c>
      <c r="C118" s="28" t="s">
        <v>27</v>
      </c>
      <c r="D118" s="28" t="s">
        <v>330</v>
      </c>
      <c r="E118" s="26" t="s">
        <v>69</v>
      </c>
      <c r="F118" s="26" t="s">
        <v>46</v>
      </c>
      <c r="G118" s="26" t="s">
        <v>146</v>
      </c>
      <c r="H118" s="49">
        <v>6</v>
      </c>
      <c r="I118" s="26" t="s">
        <v>56</v>
      </c>
      <c r="J118" s="29">
        <v>0.40277777777777801</v>
      </c>
      <c r="K118" s="29">
        <v>0.36805555555555602</v>
      </c>
    </row>
    <row r="119" spans="1:11" ht="29">
      <c r="A119" s="26" t="s">
        <v>24</v>
      </c>
      <c r="B119" s="27">
        <v>4653</v>
      </c>
      <c r="C119" s="28" t="s">
        <v>73</v>
      </c>
      <c r="D119" s="28" t="s">
        <v>335</v>
      </c>
      <c r="E119" s="26" t="s">
        <v>45</v>
      </c>
      <c r="F119" s="26" t="s">
        <v>70</v>
      </c>
      <c r="G119" s="26" t="s">
        <v>147</v>
      </c>
      <c r="H119" s="49">
        <v>1</v>
      </c>
      <c r="I119" s="26" t="s">
        <v>48</v>
      </c>
      <c r="J119" s="29">
        <v>0.38055555555555598</v>
      </c>
      <c r="K119" s="29">
        <v>0.36875000000000002</v>
      </c>
    </row>
    <row r="120" spans="1:11" ht="29">
      <c r="A120" s="26" t="s">
        <v>24</v>
      </c>
      <c r="B120" s="27">
        <v>4652</v>
      </c>
      <c r="C120" s="28" t="s">
        <v>335</v>
      </c>
      <c r="D120" s="28" t="s">
        <v>73</v>
      </c>
      <c r="E120" s="26" t="s">
        <v>49</v>
      </c>
      <c r="F120" s="26" t="s">
        <v>67</v>
      </c>
      <c r="G120" s="26" t="s">
        <v>148</v>
      </c>
      <c r="H120" s="49">
        <v>2</v>
      </c>
      <c r="I120" s="26" t="s">
        <v>50</v>
      </c>
      <c r="J120" s="29">
        <v>0.38124999999999998</v>
      </c>
      <c r="K120" s="29">
        <v>0.37013888888888902</v>
      </c>
    </row>
    <row r="121" spans="1:11">
      <c r="A121" s="26" t="s">
        <v>26</v>
      </c>
      <c r="B121" s="27">
        <v>188845</v>
      </c>
      <c r="C121" s="28" t="s">
        <v>27</v>
      </c>
      <c r="D121" s="28" t="s">
        <v>28</v>
      </c>
      <c r="E121" s="26" t="s">
        <v>69</v>
      </c>
      <c r="F121" s="26" t="s">
        <v>46</v>
      </c>
      <c r="G121" s="26" t="s">
        <v>149</v>
      </c>
      <c r="H121" s="49">
        <v>11</v>
      </c>
      <c r="I121" s="26" t="s">
        <v>56</v>
      </c>
      <c r="J121" s="29">
        <v>0.37152777777777801</v>
      </c>
      <c r="K121" s="29">
        <v>0.375694444444444</v>
      </c>
    </row>
    <row r="122" spans="1:11">
      <c r="A122" s="26" t="s">
        <v>26</v>
      </c>
      <c r="B122" s="27">
        <v>188844</v>
      </c>
      <c r="C122" s="28" t="s">
        <v>28</v>
      </c>
      <c r="D122" s="28" t="s">
        <v>27</v>
      </c>
      <c r="E122" s="26" t="s">
        <v>53</v>
      </c>
      <c r="F122" s="26" t="s">
        <v>46</v>
      </c>
      <c r="G122" s="26" t="s">
        <v>149</v>
      </c>
      <c r="H122" s="49">
        <v>11</v>
      </c>
      <c r="I122" s="26" t="s">
        <v>64</v>
      </c>
      <c r="J122" s="29">
        <v>0</v>
      </c>
      <c r="K122" s="29">
        <v>0.375694444444444</v>
      </c>
    </row>
    <row r="123" spans="1:11">
      <c r="A123" s="26" t="s">
        <v>62</v>
      </c>
      <c r="B123" s="27">
        <v>11095</v>
      </c>
      <c r="C123" s="28" t="s">
        <v>331</v>
      </c>
      <c r="D123" s="28" t="s">
        <v>28</v>
      </c>
      <c r="E123" s="26" t="s">
        <v>49</v>
      </c>
      <c r="F123" s="26" t="s">
        <v>46</v>
      </c>
      <c r="G123" s="26" t="s">
        <v>150</v>
      </c>
      <c r="H123" s="49">
        <v>3</v>
      </c>
      <c r="I123" s="26" t="s">
        <v>56</v>
      </c>
      <c r="J123" s="29">
        <v>0.421527777777778</v>
      </c>
      <c r="K123" s="29">
        <v>0.37986111111111098</v>
      </c>
    </row>
    <row r="124" spans="1:11">
      <c r="A124" s="26" t="s">
        <v>32</v>
      </c>
      <c r="B124" s="27">
        <v>832</v>
      </c>
      <c r="C124" s="28" t="s">
        <v>315</v>
      </c>
      <c r="D124" s="28" t="s">
        <v>73</v>
      </c>
      <c r="E124" s="26" t="s">
        <v>49</v>
      </c>
      <c r="F124" s="26" t="s">
        <v>46</v>
      </c>
      <c r="G124" s="26" t="s">
        <v>151</v>
      </c>
      <c r="H124" s="49">
        <v>2</v>
      </c>
      <c r="I124" s="26" t="s">
        <v>50</v>
      </c>
      <c r="J124" s="29">
        <v>0.39583333333333298</v>
      </c>
      <c r="K124" s="29">
        <v>0.38472222222222202</v>
      </c>
    </row>
    <row r="125" spans="1:11">
      <c r="A125" s="26" t="s">
        <v>25</v>
      </c>
      <c r="B125" s="27">
        <v>47748</v>
      </c>
      <c r="C125" s="28" t="s">
        <v>331</v>
      </c>
      <c r="D125" s="28" t="s">
        <v>65</v>
      </c>
      <c r="E125" s="26" t="s">
        <v>49</v>
      </c>
      <c r="F125" s="26" t="s">
        <v>46</v>
      </c>
      <c r="G125" s="26" t="s">
        <v>152</v>
      </c>
      <c r="H125" s="49">
        <v>5</v>
      </c>
      <c r="I125" s="26" t="s">
        <v>50</v>
      </c>
      <c r="J125" s="29">
        <v>0.406944444444444</v>
      </c>
      <c r="K125" s="29">
        <v>0.38888888888888901</v>
      </c>
    </row>
    <row r="126" spans="1:11">
      <c r="A126" s="26" t="s">
        <v>25</v>
      </c>
      <c r="B126" s="27">
        <v>44753</v>
      </c>
      <c r="C126" s="28" t="s">
        <v>328</v>
      </c>
      <c r="D126" s="28" t="s">
        <v>338</v>
      </c>
      <c r="E126" s="26" t="s">
        <v>45</v>
      </c>
      <c r="F126" s="26" t="s">
        <v>27</v>
      </c>
      <c r="G126" s="26" t="s">
        <v>27</v>
      </c>
      <c r="H126" s="49" t="s">
        <v>27</v>
      </c>
      <c r="I126" s="26" t="s">
        <v>48</v>
      </c>
      <c r="J126" s="29">
        <v>0.4</v>
      </c>
      <c r="K126" s="29">
        <v>0.391666666666667</v>
      </c>
    </row>
    <row r="127" spans="1:11">
      <c r="A127" s="26" t="s">
        <v>33</v>
      </c>
      <c r="B127" s="27">
        <v>172</v>
      </c>
      <c r="C127" s="28" t="s">
        <v>102</v>
      </c>
      <c r="D127" s="28" t="s">
        <v>153</v>
      </c>
      <c r="E127" s="26" t="s">
        <v>49</v>
      </c>
      <c r="F127" s="26" t="s">
        <v>27</v>
      </c>
      <c r="G127" s="26" t="s">
        <v>27</v>
      </c>
      <c r="H127" s="49" t="s">
        <v>27</v>
      </c>
      <c r="I127" s="26" t="s">
        <v>50</v>
      </c>
      <c r="J127" s="29">
        <v>0.40138888888888902</v>
      </c>
      <c r="K127" s="29">
        <v>0.39513888888888898</v>
      </c>
    </row>
    <row r="128" spans="1:11">
      <c r="A128" s="26" t="s">
        <v>31</v>
      </c>
      <c r="B128" s="27">
        <v>65730</v>
      </c>
      <c r="C128" s="28" t="s">
        <v>349</v>
      </c>
      <c r="D128" s="28" t="s">
        <v>338</v>
      </c>
      <c r="E128" s="26" t="s">
        <v>53</v>
      </c>
      <c r="F128" s="26" t="s">
        <v>46</v>
      </c>
      <c r="G128" s="26" t="s">
        <v>154</v>
      </c>
      <c r="H128" s="49">
        <v>5</v>
      </c>
      <c r="I128" s="26" t="s">
        <v>48</v>
      </c>
      <c r="J128" s="29">
        <v>0.41597222222222202</v>
      </c>
      <c r="K128" s="29">
        <v>0.4</v>
      </c>
    </row>
    <row r="129" spans="1:11">
      <c r="A129" s="26" t="s">
        <v>25</v>
      </c>
      <c r="B129" s="27">
        <v>47710</v>
      </c>
      <c r="C129" s="28" t="s">
        <v>338</v>
      </c>
      <c r="D129" s="28" t="s">
        <v>348</v>
      </c>
      <c r="E129" s="26" t="s">
        <v>49</v>
      </c>
      <c r="F129" s="26" t="s">
        <v>27</v>
      </c>
      <c r="G129" s="26" t="s">
        <v>27</v>
      </c>
      <c r="H129" s="49" t="s">
        <v>27</v>
      </c>
      <c r="I129" s="26" t="s">
        <v>50</v>
      </c>
      <c r="J129" s="29">
        <v>0.41111111111111098</v>
      </c>
      <c r="K129" s="29">
        <v>0.40138888888888902</v>
      </c>
    </row>
    <row r="130" spans="1:11">
      <c r="A130" s="26" t="s">
        <v>25</v>
      </c>
      <c r="B130" s="27">
        <v>47722</v>
      </c>
      <c r="C130" s="28" t="s">
        <v>338</v>
      </c>
      <c r="D130" s="28" t="s">
        <v>332</v>
      </c>
      <c r="E130" s="26" t="s">
        <v>49</v>
      </c>
      <c r="F130" s="26" t="s">
        <v>27</v>
      </c>
      <c r="G130" s="26" t="s">
        <v>27</v>
      </c>
      <c r="H130" s="49" t="s">
        <v>27</v>
      </c>
      <c r="I130" s="26" t="s">
        <v>50</v>
      </c>
      <c r="J130" s="29">
        <v>0.41527777777777802</v>
      </c>
      <c r="K130" s="29">
        <v>0.405555555555556</v>
      </c>
    </row>
    <row r="131" spans="1:11" ht="29">
      <c r="A131" s="26" t="s">
        <v>24</v>
      </c>
      <c r="B131" s="27">
        <v>4611</v>
      </c>
      <c r="C131" s="28" t="s">
        <v>73</v>
      </c>
      <c r="D131" s="28" t="s">
        <v>331</v>
      </c>
      <c r="E131" s="26" t="s">
        <v>45</v>
      </c>
      <c r="F131" s="26" t="s">
        <v>70</v>
      </c>
      <c r="G131" s="26" t="s">
        <v>155</v>
      </c>
      <c r="H131" s="49">
        <v>1</v>
      </c>
      <c r="I131" s="26" t="s">
        <v>48</v>
      </c>
      <c r="J131" s="29">
        <v>0.421527777777778</v>
      </c>
      <c r="K131" s="29">
        <v>0.41041666666666698</v>
      </c>
    </row>
    <row r="132" spans="1:11" ht="29">
      <c r="A132" s="26" t="s">
        <v>24</v>
      </c>
      <c r="B132" s="27">
        <v>4610</v>
      </c>
      <c r="C132" s="28" t="s">
        <v>331</v>
      </c>
      <c r="D132" s="28" t="s">
        <v>73</v>
      </c>
      <c r="E132" s="26" t="s">
        <v>49</v>
      </c>
      <c r="F132" s="26" t="s">
        <v>67</v>
      </c>
      <c r="G132" s="26" t="s">
        <v>156</v>
      </c>
      <c r="H132" s="49">
        <v>2</v>
      </c>
      <c r="I132" s="26" t="s">
        <v>50</v>
      </c>
      <c r="J132" s="29">
        <v>0.42361111111111099</v>
      </c>
      <c r="K132" s="29">
        <v>0.41180555555555598</v>
      </c>
    </row>
    <row r="133" spans="1:11">
      <c r="A133" s="26" t="s">
        <v>31</v>
      </c>
      <c r="B133" s="27">
        <v>50779</v>
      </c>
      <c r="C133" s="28" t="s">
        <v>337</v>
      </c>
      <c r="D133" s="28" t="s">
        <v>338</v>
      </c>
      <c r="E133" s="26" t="s">
        <v>45</v>
      </c>
      <c r="F133" s="26" t="s">
        <v>27</v>
      </c>
      <c r="G133" s="26" t="s">
        <v>27</v>
      </c>
      <c r="H133" s="49" t="s">
        <v>27</v>
      </c>
      <c r="I133" s="26" t="s">
        <v>48</v>
      </c>
      <c r="J133" s="29">
        <v>0.42708333333333298</v>
      </c>
      <c r="K133" s="29">
        <v>0.41736111111111102</v>
      </c>
    </row>
    <row r="134" spans="1:11">
      <c r="A134" s="26" t="s">
        <v>25</v>
      </c>
      <c r="B134" s="27">
        <v>58800</v>
      </c>
      <c r="C134" s="28" t="s">
        <v>338</v>
      </c>
      <c r="D134" s="28" t="s">
        <v>337</v>
      </c>
      <c r="E134" s="26" t="s">
        <v>49</v>
      </c>
      <c r="F134" s="26" t="s">
        <v>46</v>
      </c>
      <c r="G134" s="26" t="s">
        <v>157</v>
      </c>
      <c r="H134" s="49">
        <v>5</v>
      </c>
      <c r="I134" s="26" t="s">
        <v>50</v>
      </c>
      <c r="J134" s="29">
        <v>0.43611111111111101</v>
      </c>
      <c r="K134" s="29">
        <v>0.41805555555555601</v>
      </c>
    </row>
    <row r="135" spans="1:11" ht="29">
      <c r="A135" s="26" t="s">
        <v>310</v>
      </c>
      <c r="B135" s="27">
        <v>58082</v>
      </c>
      <c r="C135" s="28" t="s">
        <v>313</v>
      </c>
      <c r="D135" s="28" t="s">
        <v>317</v>
      </c>
      <c r="E135" s="26" t="s">
        <v>49</v>
      </c>
      <c r="F135" s="26" t="s">
        <v>46</v>
      </c>
      <c r="G135" s="26" t="s">
        <v>158</v>
      </c>
      <c r="H135" s="49">
        <v>5</v>
      </c>
      <c r="I135" s="26" t="s">
        <v>50</v>
      </c>
      <c r="J135" s="29">
        <v>0.45069444444444401</v>
      </c>
      <c r="K135" s="29">
        <v>0.42361111111111099</v>
      </c>
    </row>
    <row r="136" spans="1:11">
      <c r="A136" s="26" t="s">
        <v>31</v>
      </c>
      <c r="B136" s="27">
        <v>51070</v>
      </c>
      <c r="C136" s="28" t="s">
        <v>159</v>
      </c>
      <c r="D136" s="28" t="s">
        <v>322</v>
      </c>
      <c r="E136" s="26" t="s">
        <v>49</v>
      </c>
      <c r="F136" s="26" t="s">
        <v>46</v>
      </c>
      <c r="G136" s="26" t="s">
        <v>158</v>
      </c>
      <c r="H136" s="49">
        <v>5</v>
      </c>
      <c r="I136" s="26" t="s">
        <v>50</v>
      </c>
      <c r="J136" s="29">
        <v>0.44861111111111102</v>
      </c>
      <c r="K136" s="29">
        <v>0.42499999999999999</v>
      </c>
    </row>
    <row r="137" spans="1:11">
      <c r="A137" s="26" t="s">
        <v>62</v>
      </c>
      <c r="B137" s="27">
        <v>11094</v>
      </c>
      <c r="C137" s="28" t="s">
        <v>28</v>
      </c>
      <c r="D137" s="28" t="s">
        <v>331</v>
      </c>
      <c r="E137" s="26" t="s">
        <v>53</v>
      </c>
      <c r="F137" s="26" t="s">
        <v>46</v>
      </c>
      <c r="G137" s="26" t="s">
        <v>160</v>
      </c>
      <c r="H137" s="49">
        <v>3</v>
      </c>
      <c r="I137" s="26" t="s">
        <v>48</v>
      </c>
      <c r="J137" s="29">
        <v>0.44236111111111098</v>
      </c>
      <c r="K137" s="29">
        <v>0.43055555555555602</v>
      </c>
    </row>
    <row r="138" spans="1:11">
      <c r="A138" s="26" t="s">
        <v>33</v>
      </c>
      <c r="B138" s="27">
        <v>273</v>
      </c>
      <c r="C138" s="28" t="s">
        <v>122</v>
      </c>
      <c r="D138" s="28" t="s">
        <v>102</v>
      </c>
      <c r="E138" s="26" t="s">
        <v>45</v>
      </c>
      <c r="F138" s="26" t="s">
        <v>27</v>
      </c>
      <c r="G138" s="26" t="s">
        <v>27</v>
      </c>
      <c r="H138" s="49" t="s">
        <v>27</v>
      </c>
      <c r="I138" s="26" t="s">
        <v>48</v>
      </c>
      <c r="J138" s="29">
        <v>0.438194444444444</v>
      </c>
      <c r="K138" s="29">
        <v>0.43194444444444402</v>
      </c>
    </row>
    <row r="139" spans="1:11">
      <c r="A139" s="26" t="s">
        <v>33</v>
      </c>
      <c r="B139" s="27">
        <v>130</v>
      </c>
      <c r="C139" s="28" t="s">
        <v>102</v>
      </c>
      <c r="D139" s="28" t="s">
        <v>161</v>
      </c>
      <c r="E139" s="26" t="s">
        <v>49</v>
      </c>
      <c r="F139" s="26" t="s">
        <v>27</v>
      </c>
      <c r="G139" s="26" t="s">
        <v>27</v>
      </c>
      <c r="H139" s="49" t="s">
        <v>27</v>
      </c>
      <c r="I139" s="26" t="s">
        <v>50</v>
      </c>
      <c r="J139" s="29">
        <v>0.44236111111111098</v>
      </c>
      <c r="K139" s="29">
        <v>0.43611111111111101</v>
      </c>
    </row>
    <row r="140" spans="1:11">
      <c r="A140" s="26" t="s">
        <v>32</v>
      </c>
      <c r="B140" s="27">
        <v>835</v>
      </c>
      <c r="C140" s="28" t="s">
        <v>73</v>
      </c>
      <c r="D140" s="28" t="s">
        <v>315</v>
      </c>
      <c r="E140" s="26" t="s">
        <v>45</v>
      </c>
      <c r="F140" s="26" t="s">
        <v>46</v>
      </c>
      <c r="G140" s="26" t="s">
        <v>158</v>
      </c>
      <c r="H140" s="49">
        <v>1</v>
      </c>
      <c r="I140" s="26" t="s">
        <v>48</v>
      </c>
      <c r="J140" s="29">
        <v>0.44791666666666702</v>
      </c>
      <c r="K140" s="29">
        <v>0.43888888888888899</v>
      </c>
    </row>
    <row r="141" spans="1:11" ht="29">
      <c r="A141" s="26" t="s">
        <v>310</v>
      </c>
      <c r="B141" s="27">
        <v>58083</v>
      </c>
      <c r="C141" s="28" t="s">
        <v>317</v>
      </c>
      <c r="D141" s="28" t="s">
        <v>313</v>
      </c>
      <c r="E141" s="26" t="s">
        <v>45</v>
      </c>
      <c r="F141" s="26" t="s">
        <v>46</v>
      </c>
      <c r="G141" s="26" t="s">
        <v>162</v>
      </c>
      <c r="H141" s="49">
        <v>5</v>
      </c>
      <c r="I141" s="26" t="s">
        <v>48</v>
      </c>
      <c r="J141" s="29">
        <v>0.5</v>
      </c>
      <c r="K141" s="29">
        <v>0.44097222222222199</v>
      </c>
    </row>
    <row r="142" spans="1:11">
      <c r="A142" s="26" t="s">
        <v>34</v>
      </c>
      <c r="B142" s="27">
        <v>77909</v>
      </c>
      <c r="C142" s="28" t="s">
        <v>321</v>
      </c>
      <c r="D142" s="28" t="s">
        <v>331</v>
      </c>
      <c r="E142" s="26" t="s">
        <v>45</v>
      </c>
      <c r="F142" s="26" t="s">
        <v>27</v>
      </c>
      <c r="G142" s="26" t="s">
        <v>27</v>
      </c>
      <c r="H142" s="49" t="s">
        <v>27</v>
      </c>
      <c r="I142" s="26" t="s">
        <v>48</v>
      </c>
      <c r="J142" s="29">
        <v>0.45555555555555599</v>
      </c>
      <c r="K142" s="29">
        <v>0.44513888888888897</v>
      </c>
    </row>
    <row r="143" spans="1:11">
      <c r="A143" s="26" t="s">
        <v>31</v>
      </c>
      <c r="B143" s="27">
        <v>46844</v>
      </c>
      <c r="C143" s="28" t="s">
        <v>338</v>
      </c>
      <c r="D143" s="28" t="s">
        <v>348</v>
      </c>
      <c r="E143" s="26" t="s">
        <v>49</v>
      </c>
      <c r="F143" s="26" t="s">
        <v>27</v>
      </c>
      <c r="G143" s="26" t="s">
        <v>27</v>
      </c>
      <c r="H143" s="49" t="s">
        <v>27</v>
      </c>
      <c r="I143" s="26" t="s">
        <v>50</v>
      </c>
      <c r="J143" s="29">
        <v>0.45555555555555599</v>
      </c>
      <c r="K143" s="29">
        <v>0.44652777777777802</v>
      </c>
    </row>
    <row r="144" spans="1:11" ht="29">
      <c r="A144" s="26" t="s">
        <v>24</v>
      </c>
      <c r="B144" s="27">
        <v>3813</v>
      </c>
      <c r="C144" s="28" t="s">
        <v>330</v>
      </c>
      <c r="D144" s="28" t="s">
        <v>27</v>
      </c>
      <c r="E144" s="26" t="s">
        <v>53</v>
      </c>
      <c r="F144" s="26" t="s">
        <v>46</v>
      </c>
      <c r="G144" s="26" t="s">
        <v>163</v>
      </c>
      <c r="H144" s="49">
        <v>6</v>
      </c>
      <c r="I144" s="26" t="s">
        <v>164</v>
      </c>
      <c r="J144" s="29">
        <v>0</v>
      </c>
      <c r="K144" s="29">
        <v>0.45069444444444401</v>
      </c>
    </row>
    <row r="145" spans="1:11" ht="29">
      <c r="A145" s="26" t="s">
        <v>24</v>
      </c>
      <c r="B145" s="27">
        <v>3813</v>
      </c>
      <c r="C145" s="28" t="s">
        <v>30</v>
      </c>
      <c r="D145" s="28" t="s">
        <v>27</v>
      </c>
      <c r="E145" s="26" t="s">
        <v>53</v>
      </c>
      <c r="F145" s="26" t="s">
        <v>46</v>
      </c>
      <c r="G145" s="26" t="s">
        <v>163</v>
      </c>
      <c r="H145" s="49">
        <v>6</v>
      </c>
      <c r="I145" s="26" t="s">
        <v>164</v>
      </c>
      <c r="J145" s="29">
        <v>0</v>
      </c>
      <c r="K145" s="29">
        <v>0.45069444444444401</v>
      </c>
    </row>
    <row r="146" spans="1:11">
      <c r="A146" s="26" t="s">
        <v>24</v>
      </c>
      <c r="B146" s="27">
        <v>3816</v>
      </c>
      <c r="C146" s="28" t="s">
        <v>27</v>
      </c>
      <c r="D146" s="28" t="s">
        <v>330</v>
      </c>
      <c r="E146" s="26" t="s">
        <v>69</v>
      </c>
      <c r="F146" s="26" t="s">
        <v>46</v>
      </c>
      <c r="G146" s="26" t="s">
        <v>165</v>
      </c>
      <c r="H146" s="49">
        <v>6</v>
      </c>
      <c r="I146" s="26" t="s">
        <v>56</v>
      </c>
      <c r="J146" s="29">
        <v>0.48611111111111099</v>
      </c>
      <c r="K146" s="29">
        <v>0.45138888888888901</v>
      </c>
    </row>
    <row r="147" spans="1:11" ht="29">
      <c r="A147" s="26" t="s">
        <v>24</v>
      </c>
      <c r="B147" s="27">
        <v>4655</v>
      </c>
      <c r="C147" s="28" t="s">
        <v>73</v>
      </c>
      <c r="D147" s="28" t="s">
        <v>335</v>
      </c>
      <c r="E147" s="26" t="s">
        <v>45</v>
      </c>
      <c r="F147" s="26" t="s">
        <v>70</v>
      </c>
      <c r="G147" s="26" t="s">
        <v>166</v>
      </c>
      <c r="H147" s="49">
        <v>1</v>
      </c>
      <c r="I147" s="26" t="s">
        <v>48</v>
      </c>
      <c r="J147" s="29">
        <v>0.46388888888888902</v>
      </c>
      <c r="K147" s="29">
        <v>0.452083333333333</v>
      </c>
    </row>
    <row r="148" spans="1:11" ht="29">
      <c r="A148" s="26" t="s">
        <v>24</v>
      </c>
      <c r="B148" s="27">
        <v>4654</v>
      </c>
      <c r="C148" s="28" t="s">
        <v>335</v>
      </c>
      <c r="D148" s="28" t="s">
        <v>73</v>
      </c>
      <c r="E148" s="26" t="s">
        <v>49</v>
      </c>
      <c r="F148" s="26" t="s">
        <v>67</v>
      </c>
      <c r="G148" s="26" t="s">
        <v>167</v>
      </c>
      <c r="H148" s="49">
        <v>2</v>
      </c>
      <c r="I148" s="26" t="s">
        <v>50</v>
      </c>
      <c r="J148" s="29">
        <v>0.46458333333333302</v>
      </c>
      <c r="K148" s="29">
        <v>0.453472222222222</v>
      </c>
    </row>
    <row r="149" spans="1:11">
      <c r="A149" s="26" t="s">
        <v>25</v>
      </c>
      <c r="B149" s="27">
        <v>58811</v>
      </c>
      <c r="C149" s="28" t="s">
        <v>337</v>
      </c>
      <c r="D149" s="28" t="s">
        <v>338</v>
      </c>
      <c r="E149" s="26" t="s">
        <v>45</v>
      </c>
      <c r="F149" s="26" t="s">
        <v>27</v>
      </c>
      <c r="G149" s="26" t="s">
        <v>27</v>
      </c>
      <c r="H149" s="49" t="s">
        <v>27</v>
      </c>
      <c r="I149" s="26" t="s">
        <v>48</v>
      </c>
      <c r="J149" s="29">
        <v>0.46597222222222201</v>
      </c>
      <c r="K149" s="29">
        <v>0.45624999999999999</v>
      </c>
    </row>
    <row r="150" spans="1:11">
      <c r="A150" s="26" t="s">
        <v>34</v>
      </c>
      <c r="B150" s="27">
        <v>78881</v>
      </c>
      <c r="C150" s="28" t="s">
        <v>337</v>
      </c>
      <c r="D150" s="28" t="s">
        <v>338</v>
      </c>
      <c r="E150" s="26" t="s">
        <v>45</v>
      </c>
      <c r="F150" s="26" t="s">
        <v>46</v>
      </c>
      <c r="G150" s="26" t="s">
        <v>168</v>
      </c>
      <c r="H150" s="49">
        <v>5</v>
      </c>
      <c r="I150" s="26" t="s">
        <v>48</v>
      </c>
      <c r="J150" s="29">
        <v>0.48194444444444401</v>
      </c>
      <c r="K150" s="29">
        <v>0.46527777777777801</v>
      </c>
    </row>
    <row r="151" spans="1:11" ht="29">
      <c r="A151" s="26" t="s">
        <v>62</v>
      </c>
      <c r="B151" s="27">
        <v>4591</v>
      </c>
      <c r="C151" s="28" t="s">
        <v>30</v>
      </c>
      <c r="D151" s="28" t="s">
        <v>27</v>
      </c>
      <c r="E151" s="26" t="s">
        <v>53</v>
      </c>
      <c r="F151" s="26" t="s">
        <v>46</v>
      </c>
      <c r="G151" s="26" t="s">
        <v>169</v>
      </c>
      <c r="H151" s="49">
        <v>6</v>
      </c>
      <c r="I151" s="26" t="s">
        <v>170</v>
      </c>
      <c r="J151" s="29">
        <v>0</v>
      </c>
      <c r="K151" s="29">
        <v>0.468055555555556</v>
      </c>
    </row>
    <row r="152" spans="1:11">
      <c r="A152" s="26" t="s">
        <v>32</v>
      </c>
      <c r="B152" s="27">
        <v>810</v>
      </c>
      <c r="C152" s="28" t="s">
        <v>307</v>
      </c>
      <c r="D152" s="28" t="s">
        <v>73</v>
      </c>
      <c r="E152" s="26" t="s">
        <v>49</v>
      </c>
      <c r="F152" s="26" t="s">
        <v>46</v>
      </c>
      <c r="G152" s="26" t="s">
        <v>171</v>
      </c>
      <c r="H152" s="49">
        <v>2</v>
      </c>
      <c r="I152" s="26" t="s">
        <v>50</v>
      </c>
      <c r="J152" s="29">
        <v>0.47916666666666702</v>
      </c>
      <c r="K152" s="29">
        <v>0.468055555555556</v>
      </c>
    </row>
    <row r="153" spans="1:11">
      <c r="A153" s="26" t="s">
        <v>31</v>
      </c>
      <c r="B153" s="27">
        <v>47703</v>
      </c>
      <c r="C153" s="28" t="s">
        <v>328</v>
      </c>
      <c r="D153" s="28" t="s">
        <v>338</v>
      </c>
      <c r="E153" s="26" t="s">
        <v>45</v>
      </c>
      <c r="F153" s="26" t="s">
        <v>27</v>
      </c>
      <c r="G153" s="26" t="s">
        <v>27</v>
      </c>
      <c r="H153" s="49"/>
      <c r="I153" s="26" t="s">
        <v>48</v>
      </c>
      <c r="J153" s="29">
        <v>0.47638888888888897</v>
      </c>
      <c r="K153" s="29">
        <v>0.46875</v>
      </c>
    </row>
    <row r="154" spans="1:11">
      <c r="A154" s="26" t="s">
        <v>25</v>
      </c>
      <c r="B154" s="27">
        <v>58801</v>
      </c>
      <c r="C154" s="28" t="s">
        <v>337</v>
      </c>
      <c r="D154" s="28" t="s">
        <v>338</v>
      </c>
      <c r="E154" s="26" t="s">
        <v>45</v>
      </c>
      <c r="F154" s="26" t="s">
        <v>46</v>
      </c>
      <c r="G154" s="26" t="s">
        <v>172</v>
      </c>
      <c r="H154" s="49">
        <v>5</v>
      </c>
      <c r="I154" s="26" t="s">
        <v>48</v>
      </c>
      <c r="J154" s="29">
        <v>0.49305555555555602</v>
      </c>
      <c r="K154" s="29">
        <v>0.47499999999999998</v>
      </c>
    </row>
    <row r="155" spans="1:11">
      <c r="A155" s="26" t="s">
        <v>33</v>
      </c>
      <c r="B155" s="27">
        <v>278</v>
      </c>
      <c r="C155" s="28" t="s">
        <v>102</v>
      </c>
      <c r="D155" s="28" t="s">
        <v>122</v>
      </c>
      <c r="E155" s="26" t="s">
        <v>49</v>
      </c>
      <c r="F155" s="26" t="s">
        <v>27</v>
      </c>
      <c r="G155" s="26" t="s">
        <v>27</v>
      </c>
      <c r="H155" s="49" t="s">
        <v>27</v>
      </c>
      <c r="I155" s="26" t="s">
        <v>50</v>
      </c>
      <c r="J155" s="29">
        <v>0.484722222222222</v>
      </c>
      <c r="K155" s="29">
        <v>0.47847222222222202</v>
      </c>
    </row>
    <row r="156" spans="1:11">
      <c r="A156" s="26" t="s">
        <v>25</v>
      </c>
      <c r="B156" s="27">
        <v>58827</v>
      </c>
      <c r="C156" s="28" t="s">
        <v>337</v>
      </c>
      <c r="D156" s="28" t="s">
        <v>313</v>
      </c>
      <c r="E156" s="26" t="s">
        <v>45</v>
      </c>
      <c r="F156" s="26" t="s">
        <v>27</v>
      </c>
      <c r="G156" s="26" t="s">
        <v>27</v>
      </c>
      <c r="H156" s="49" t="s">
        <v>27</v>
      </c>
      <c r="I156" s="26" t="s">
        <v>48</v>
      </c>
      <c r="J156" s="29">
        <v>0.48749999999999999</v>
      </c>
      <c r="K156" s="29">
        <v>0.47916666666666702</v>
      </c>
    </row>
    <row r="157" spans="1:11">
      <c r="A157" s="26" t="s">
        <v>25</v>
      </c>
      <c r="B157" s="27">
        <v>44750</v>
      </c>
      <c r="C157" s="28" t="s">
        <v>338</v>
      </c>
      <c r="D157" s="28" t="s">
        <v>325</v>
      </c>
      <c r="E157" s="26" t="s">
        <v>49</v>
      </c>
      <c r="F157" s="26" t="s">
        <v>27</v>
      </c>
      <c r="G157" s="26" t="s">
        <v>27</v>
      </c>
      <c r="H157" s="49" t="s">
        <v>27</v>
      </c>
      <c r="I157" s="26" t="s">
        <v>50</v>
      </c>
      <c r="J157" s="29">
        <v>0.49027777777777798</v>
      </c>
      <c r="K157" s="29">
        <v>0.48194444444444401</v>
      </c>
    </row>
    <row r="158" spans="1:11" ht="29">
      <c r="A158" s="26" t="s">
        <v>24</v>
      </c>
      <c r="B158" s="27">
        <v>3815</v>
      </c>
      <c r="C158" s="28" t="s">
        <v>330</v>
      </c>
      <c r="D158" s="28" t="s">
        <v>27</v>
      </c>
      <c r="E158" s="26" t="s">
        <v>53</v>
      </c>
      <c r="F158" s="26" t="s">
        <v>46</v>
      </c>
      <c r="G158" s="26" t="s">
        <v>173</v>
      </c>
      <c r="H158" s="49">
        <v>6</v>
      </c>
      <c r="I158" s="26" t="s">
        <v>170</v>
      </c>
      <c r="J158" s="29">
        <v>0</v>
      </c>
      <c r="K158" s="29">
        <v>0.49236111111111103</v>
      </c>
    </row>
    <row r="159" spans="1:11" ht="29">
      <c r="A159" s="26" t="s">
        <v>24</v>
      </c>
      <c r="B159" s="27">
        <v>4615</v>
      </c>
      <c r="C159" s="28" t="s">
        <v>73</v>
      </c>
      <c r="D159" s="28" t="s">
        <v>331</v>
      </c>
      <c r="E159" s="26" t="s">
        <v>45</v>
      </c>
      <c r="F159" s="26" t="s">
        <v>70</v>
      </c>
      <c r="G159" s="26" t="s">
        <v>174</v>
      </c>
      <c r="H159" s="49">
        <v>2</v>
      </c>
      <c r="I159" s="26" t="s">
        <v>48</v>
      </c>
      <c r="J159" s="29">
        <v>0.50486111111111098</v>
      </c>
      <c r="K159" s="29">
        <v>0.49375000000000002</v>
      </c>
    </row>
    <row r="160" spans="1:11" ht="29">
      <c r="A160" s="26" t="s">
        <v>24</v>
      </c>
      <c r="B160" s="27">
        <v>4614</v>
      </c>
      <c r="C160" s="28" t="s">
        <v>331</v>
      </c>
      <c r="D160" s="28" t="s">
        <v>73</v>
      </c>
      <c r="E160" s="26" t="s">
        <v>49</v>
      </c>
      <c r="F160" s="26" t="s">
        <v>67</v>
      </c>
      <c r="G160" s="26" t="s">
        <v>175</v>
      </c>
      <c r="H160" s="49">
        <v>2</v>
      </c>
      <c r="I160" s="26" t="s">
        <v>50</v>
      </c>
      <c r="J160" s="29">
        <v>0.50694444444444398</v>
      </c>
      <c r="K160" s="29">
        <v>0.49513888888888902</v>
      </c>
    </row>
    <row r="161" spans="1:11">
      <c r="A161" s="26" t="s">
        <v>24</v>
      </c>
      <c r="B161" s="27">
        <v>3818</v>
      </c>
      <c r="C161" s="28" t="s">
        <v>27</v>
      </c>
      <c r="D161" s="28" t="s">
        <v>330</v>
      </c>
      <c r="E161" s="26" t="s">
        <v>69</v>
      </c>
      <c r="F161" s="26" t="s">
        <v>46</v>
      </c>
      <c r="G161" s="26" t="s">
        <v>176</v>
      </c>
      <c r="H161" s="49">
        <v>6</v>
      </c>
      <c r="I161" s="26" t="s">
        <v>56</v>
      </c>
      <c r="J161" s="29">
        <v>0.530555555555556</v>
      </c>
      <c r="K161" s="29">
        <v>0.49583333333333302</v>
      </c>
    </row>
    <row r="162" spans="1:11">
      <c r="A162" s="26" t="s">
        <v>25</v>
      </c>
      <c r="B162" s="27">
        <v>40741</v>
      </c>
      <c r="C162" s="28" t="s">
        <v>139</v>
      </c>
      <c r="D162" s="28" t="s">
        <v>119</v>
      </c>
      <c r="E162" s="26" t="s">
        <v>45</v>
      </c>
      <c r="F162" s="26" t="s">
        <v>27</v>
      </c>
      <c r="G162" s="26" t="s">
        <v>27</v>
      </c>
      <c r="H162" s="49" t="s">
        <v>27</v>
      </c>
      <c r="I162" s="26" t="s">
        <v>48</v>
      </c>
      <c r="J162" s="29">
        <v>0.51458333333333295</v>
      </c>
      <c r="K162" s="29">
        <v>0.50694444444444398</v>
      </c>
    </row>
    <row r="163" spans="1:11">
      <c r="A163" s="26" t="s">
        <v>31</v>
      </c>
      <c r="B163" s="27">
        <v>158880</v>
      </c>
      <c r="C163" s="28" t="s">
        <v>27</v>
      </c>
      <c r="D163" s="28" t="s">
        <v>322</v>
      </c>
      <c r="E163" s="26" t="s">
        <v>69</v>
      </c>
      <c r="F163" s="26" t="s">
        <v>46</v>
      </c>
      <c r="G163" s="26" t="s">
        <v>177</v>
      </c>
      <c r="H163" s="49">
        <v>11</v>
      </c>
      <c r="I163" s="26" t="s">
        <v>50</v>
      </c>
      <c r="J163" s="29">
        <v>0.55416666666666703</v>
      </c>
      <c r="K163" s="29">
        <v>0.51041666666666696</v>
      </c>
    </row>
    <row r="164" spans="1:11">
      <c r="A164" s="26" t="s">
        <v>33</v>
      </c>
      <c r="B164" s="27">
        <v>275</v>
      </c>
      <c r="C164" s="28" t="s">
        <v>122</v>
      </c>
      <c r="D164" s="28" t="s">
        <v>102</v>
      </c>
      <c r="E164" s="26" t="s">
        <v>45</v>
      </c>
      <c r="F164" s="26" t="s">
        <v>27</v>
      </c>
      <c r="G164" s="26" t="s">
        <v>27</v>
      </c>
      <c r="H164" s="49" t="s">
        <v>27</v>
      </c>
      <c r="I164" s="26" t="s">
        <v>48</v>
      </c>
      <c r="J164" s="29">
        <v>0.52152777777777803</v>
      </c>
      <c r="K164" s="29">
        <v>0.51527777777777795</v>
      </c>
    </row>
    <row r="165" spans="1:11">
      <c r="A165" s="26" t="s">
        <v>25</v>
      </c>
      <c r="B165" s="27">
        <v>46606</v>
      </c>
      <c r="C165" s="28" t="s">
        <v>343</v>
      </c>
      <c r="D165" s="28" t="s">
        <v>178</v>
      </c>
      <c r="E165" s="26" t="s">
        <v>49</v>
      </c>
      <c r="F165" s="26" t="s">
        <v>27</v>
      </c>
      <c r="G165" s="26" t="s">
        <v>27</v>
      </c>
      <c r="H165" s="49" t="s">
        <v>27</v>
      </c>
      <c r="I165" s="26" t="s">
        <v>50</v>
      </c>
      <c r="J165" s="29">
        <v>0.52500000000000002</v>
      </c>
      <c r="K165" s="29">
        <v>0.51666666666666705</v>
      </c>
    </row>
    <row r="166" spans="1:11">
      <c r="A166" s="26" t="s">
        <v>25</v>
      </c>
      <c r="B166" s="27">
        <v>49601</v>
      </c>
      <c r="C166" s="28" t="s">
        <v>343</v>
      </c>
      <c r="D166" s="28" t="s">
        <v>179</v>
      </c>
      <c r="E166" s="26" t="s">
        <v>49</v>
      </c>
      <c r="F166" s="26" t="s">
        <v>27</v>
      </c>
      <c r="G166" s="26" t="s">
        <v>27</v>
      </c>
      <c r="H166" s="49" t="s">
        <v>27</v>
      </c>
      <c r="I166" s="26" t="s">
        <v>50</v>
      </c>
      <c r="J166" s="29">
        <v>0.52500000000000002</v>
      </c>
      <c r="K166" s="29">
        <v>0.51666666666666705</v>
      </c>
    </row>
    <row r="167" spans="1:11">
      <c r="A167" s="26" t="s">
        <v>32</v>
      </c>
      <c r="B167" s="27">
        <v>813</v>
      </c>
      <c r="C167" s="28" t="s">
        <v>73</v>
      </c>
      <c r="D167" s="28" t="s">
        <v>307</v>
      </c>
      <c r="E167" s="26" t="s">
        <v>45</v>
      </c>
      <c r="F167" s="26" t="s">
        <v>46</v>
      </c>
      <c r="G167" s="26" t="s">
        <v>180</v>
      </c>
      <c r="H167" s="49">
        <v>1</v>
      </c>
      <c r="I167" s="26" t="s">
        <v>48</v>
      </c>
      <c r="J167" s="29">
        <v>0.53125</v>
      </c>
      <c r="K167" s="29">
        <v>0.52222222222222203</v>
      </c>
    </row>
    <row r="168" spans="1:11">
      <c r="A168" s="26" t="s">
        <v>26</v>
      </c>
      <c r="B168" s="27">
        <v>88847</v>
      </c>
      <c r="C168" s="28" t="s">
        <v>336</v>
      </c>
      <c r="D168" s="28" t="s">
        <v>27</v>
      </c>
      <c r="E168" s="26" t="s">
        <v>53</v>
      </c>
      <c r="F168" s="26" t="s">
        <v>46</v>
      </c>
      <c r="G168" s="26" t="s">
        <v>181</v>
      </c>
      <c r="H168" s="49">
        <v>11</v>
      </c>
      <c r="I168" s="26" t="s">
        <v>64</v>
      </c>
      <c r="J168" s="29">
        <v>0</v>
      </c>
      <c r="K168" s="29">
        <v>0.52361111111111103</v>
      </c>
    </row>
    <row r="169" spans="1:11">
      <c r="A169" s="26" t="s">
        <v>25</v>
      </c>
      <c r="B169" s="27">
        <v>47167</v>
      </c>
      <c r="C169" s="28" t="s">
        <v>182</v>
      </c>
      <c r="D169" s="28" t="s">
        <v>343</v>
      </c>
      <c r="E169" s="26" t="s">
        <v>45</v>
      </c>
      <c r="F169" s="26" t="s">
        <v>27</v>
      </c>
      <c r="G169" s="26" t="s">
        <v>27</v>
      </c>
      <c r="H169" s="49" t="s">
        <v>27</v>
      </c>
      <c r="I169" s="26" t="s">
        <v>48</v>
      </c>
      <c r="J169" s="29">
        <v>0.53749999999999998</v>
      </c>
      <c r="K169" s="29">
        <v>0.52916666666666701</v>
      </c>
    </row>
    <row r="170" spans="1:11">
      <c r="A170" s="26" t="s">
        <v>25</v>
      </c>
      <c r="B170" s="27">
        <v>47610</v>
      </c>
      <c r="C170" s="28" t="s">
        <v>331</v>
      </c>
      <c r="D170" s="28" t="s">
        <v>183</v>
      </c>
      <c r="E170" s="26" t="s">
        <v>49</v>
      </c>
      <c r="F170" s="26" t="s">
        <v>27</v>
      </c>
      <c r="G170" s="26" t="s">
        <v>27</v>
      </c>
      <c r="H170" s="49" t="s">
        <v>27</v>
      </c>
      <c r="I170" s="26" t="s">
        <v>50</v>
      </c>
      <c r="J170" s="29">
        <v>0.53958333333333297</v>
      </c>
      <c r="K170" s="29">
        <v>0.531944444444444</v>
      </c>
    </row>
    <row r="171" spans="1:11" ht="29">
      <c r="A171" s="26" t="s">
        <v>24</v>
      </c>
      <c r="B171" s="27">
        <v>3817</v>
      </c>
      <c r="C171" s="28" t="s">
        <v>330</v>
      </c>
      <c r="D171" s="28" t="s">
        <v>27</v>
      </c>
      <c r="E171" s="26" t="s">
        <v>53</v>
      </c>
      <c r="F171" s="26" t="s">
        <v>46</v>
      </c>
      <c r="G171" s="26" t="s">
        <v>184</v>
      </c>
      <c r="H171" s="49">
        <v>6</v>
      </c>
      <c r="I171" s="26" t="s">
        <v>185</v>
      </c>
      <c r="J171" s="29">
        <v>0</v>
      </c>
      <c r="K171" s="29">
        <v>0.53402777777777799</v>
      </c>
    </row>
    <row r="172" spans="1:11" ht="29">
      <c r="A172" s="26" t="s">
        <v>24</v>
      </c>
      <c r="B172" s="27">
        <v>3817</v>
      </c>
      <c r="C172" s="28" t="s">
        <v>30</v>
      </c>
      <c r="D172" s="28" t="s">
        <v>27</v>
      </c>
      <c r="E172" s="26" t="s">
        <v>53</v>
      </c>
      <c r="F172" s="26" t="s">
        <v>46</v>
      </c>
      <c r="G172" s="26" t="s">
        <v>184</v>
      </c>
      <c r="H172" s="49">
        <v>6</v>
      </c>
      <c r="I172" s="26" t="s">
        <v>185</v>
      </c>
      <c r="J172" s="29">
        <v>0</v>
      </c>
      <c r="K172" s="29">
        <v>0.53402777777777799</v>
      </c>
    </row>
    <row r="173" spans="1:11">
      <c r="A173" s="26" t="s">
        <v>24</v>
      </c>
      <c r="B173" s="27">
        <v>3820</v>
      </c>
      <c r="C173" s="28" t="s">
        <v>27</v>
      </c>
      <c r="D173" s="28" t="s">
        <v>330</v>
      </c>
      <c r="E173" s="26" t="s">
        <v>69</v>
      </c>
      <c r="F173" s="26" t="s">
        <v>46</v>
      </c>
      <c r="G173" s="26" t="s">
        <v>186</v>
      </c>
      <c r="H173" s="49">
        <v>6</v>
      </c>
      <c r="I173" s="26" t="s">
        <v>56</v>
      </c>
      <c r="J173" s="29">
        <v>0.56944444444444398</v>
      </c>
      <c r="K173" s="29">
        <v>0.53472222222222199</v>
      </c>
    </row>
    <row r="174" spans="1:11" ht="29">
      <c r="A174" s="26" t="s">
        <v>309</v>
      </c>
      <c r="B174" s="27">
        <v>4617</v>
      </c>
      <c r="C174" s="28" t="s">
        <v>73</v>
      </c>
      <c r="D174" s="28" t="s">
        <v>331</v>
      </c>
      <c r="E174" s="26" t="s">
        <v>45</v>
      </c>
      <c r="F174" s="26" t="s">
        <v>70</v>
      </c>
      <c r="G174" s="26" t="s">
        <v>187</v>
      </c>
      <c r="H174" s="49">
        <v>1</v>
      </c>
      <c r="I174" s="26" t="s">
        <v>48</v>
      </c>
      <c r="J174" s="29">
        <v>0.54652777777777795</v>
      </c>
      <c r="K174" s="29">
        <v>0.53541666666666698</v>
      </c>
    </row>
    <row r="175" spans="1:11" ht="29">
      <c r="A175" s="26" t="s">
        <v>24</v>
      </c>
      <c r="B175" s="27">
        <v>4656</v>
      </c>
      <c r="C175" s="28" t="s">
        <v>335</v>
      </c>
      <c r="D175" s="28" t="s">
        <v>73</v>
      </c>
      <c r="E175" s="26" t="s">
        <v>49</v>
      </c>
      <c r="F175" s="26" t="s">
        <v>67</v>
      </c>
      <c r="G175" s="26" t="s">
        <v>188</v>
      </c>
      <c r="H175" s="49">
        <v>2</v>
      </c>
      <c r="I175" s="26" t="s">
        <v>50</v>
      </c>
      <c r="J175" s="29">
        <v>0.54791666666666705</v>
      </c>
      <c r="K175" s="29">
        <v>0.53680555555555598</v>
      </c>
    </row>
    <row r="176" spans="1:11">
      <c r="A176" s="26" t="s">
        <v>25</v>
      </c>
      <c r="B176" s="27">
        <v>47179</v>
      </c>
      <c r="C176" s="28" t="s">
        <v>189</v>
      </c>
      <c r="D176" s="28" t="s">
        <v>316</v>
      </c>
      <c r="E176" s="26" t="s">
        <v>45</v>
      </c>
      <c r="F176" s="26" t="s">
        <v>46</v>
      </c>
      <c r="G176" s="26" t="s">
        <v>190</v>
      </c>
      <c r="H176" s="49">
        <v>5</v>
      </c>
      <c r="I176" s="26" t="s">
        <v>48</v>
      </c>
      <c r="J176" s="29">
        <v>0.55138888888888904</v>
      </c>
      <c r="K176" s="29">
        <v>0.53888888888888897</v>
      </c>
    </row>
    <row r="177" spans="1:11">
      <c r="A177" s="26" t="s">
        <v>32</v>
      </c>
      <c r="B177" s="27">
        <v>836</v>
      </c>
      <c r="C177" s="28" t="s">
        <v>315</v>
      </c>
      <c r="D177" s="28" t="s">
        <v>73</v>
      </c>
      <c r="E177" s="26" t="s">
        <v>49</v>
      </c>
      <c r="F177" s="26" t="s">
        <v>46</v>
      </c>
      <c r="G177" s="26" t="s">
        <v>191</v>
      </c>
      <c r="H177" s="49">
        <v>2</v>
      </c>
      <c r="I177" s="26" t="s">
        <v>50</v>
      </c>
      <c r="J177" s="29">
        <v>0.5625</v>
      </c>
      <c r="K177" s="29">
        <v>0.55138888888888904</v>
      </c>
    </row>
    <row r="178" spans="1:11">
      <c r="A178" s="26" t="s">
        <v>31</v>
      </c>
      <c r="B178" s="27">
        <v>58841</v>
      </c>
      <c r="C178" s="28" t="s">
        <v>350</v>
      </c>
      <c r="D178" s="28" t="s">
        <v>313</v>
      </c>
      <c r="E178" s="26" t="s">
        <v>45</v>
      </c>
      <c r="F178" s="26" t="s">
        <v>27</v>
      </c>
      <c r="G178" s="26" t="s">
        <v>27</v>
      </c>
      <c r="H178" s="49" t="s">
        <v>27</v>
      </c>
      <c r="I178" s="26" t="s">
        <v>48</v>
      </c>
      <c r="J178" s="29">
        <v>0.563194444444444</v>
      </c>
      <c r="K178" s="29">
        <v>0.55347222222222203</v>
      </c>
    </row>
    <row r="179" spans="1:11">
      <c r="A179" s="26" t="s">
        <v>25</v>
      </c>
      <c r="B179" s="27">
        <v>48239</v>
      </c>
      <c r="C179" s="28" t="s">
        <v>337</v>
      </c>
      <c r="D179" s="28" t="s">
        <v>329</v>
      </c>
      <c r="E179" s="26" t="s">
        <v>45</v>
      </c>
      <c r="F179" s="26" t="s">
        <v>27</v>
      </c>
      <c r="G179" s="26" t="s">
        <v>27</v>
      </c>
      <c r="H179" s="49" t="s">
        <v>27</v>
      </c>
      <c r="I179" s="26" t="s">
        <v>48</v>
      </c>
      <c r="J179" s="29">
        <v>0.56736111111111098</v>
      </c>
      <c r="K179" s="29">
        <v>0.55902777777777801</v>
      </c>
    </row>
    <row r="180" spans="1:11">
      <c r="A180" s="26" t="s">
        <v>33</v>
      </c>
      <c r="B180" s="27">
        <v>276</v>
      </c>
      <c r="C180" s="28" t="s">
        <v>102</v>
      </c>
      <c r="D180" s="28" t="s">
        <v>122</v>
      </c>
      <c r="E180" s="26" t="s">
        <v>49</v>
      </c>
      <c r="F180" s="26" t="s">
        <v>27</v>
      </c>
      <c r="G180" s="26" t="s">
        <v>27</v>
      </c>
      <c r="H180" s="49" t="s">
        <v>27</v>
      </c>
      <c r="I180" s="26" t="s">
        <v>50</v>
      </c>
      <c r="J180" s="29">
        <v>0.56805555555555598</v>
      </c>
      <c r="K180" s="29">
        <v>0.561805555555556</v>
      </c>
    </row>
    <row r="181" spans="1:11">
      <c r="A181" s="26" t="s">
        <v>25</v>
      </c>
      <c r="B181" s="27">
        <v>41801</v>
      </c>
      <c r="C181" s="28" t="s">
        <v>59</v>
      </c>
      <c r="D181" s="28" t="s">
        <v>353</v>
      </c>
      <c r="E181" s="26" t="s">
        <v>45</v>
      </c>
      <c r="F181" s="26" t="s">
        <v>27</v>
      </c>
      <c r="G181" s="26" t="s">
        <v>27</v>
      </c>
      <c r="H181" s="49" t="s">
        <v>27</v>
      </c>
      <c r="I181" s="26" t="s">
        <v>48</v>
      </c>
      <c r="J181" s="29">
        <v>0.57222222222222197</v>
      </c>
      <c r="K181" s="29">
        <v>0.5625</v>
      </c>
    </row>
    <row r="182" spans="1:11">
      <c r="A182" s="26" t="s">
        <v>34</v>
      </c>
      <c r="B182" s="27">
        <v>75732</v>
      </c>
      <c r="C182" s="28" t="s">
        <v>345</v>
      </c>
      <c r="D182" s="28" t="s">
        <v>338</v>
      </c>
      <c r="E182" s="26" t="s">
        <v>53</v>
      </c>
      <c r="F182" s="26" t="s">
        <v>46</v>
      </c>
      <c r="G182" s="26" t="s">
        <v>192</v>
      </c>
      <c r="H182" s="49">
        <v>5</v>
      </c>
      <c r="I182" s="26" t="s">
        <v>48</v>
      </c>
      <c r="J182" s="29">
        <v>0.58472222222222203</v>
      </c>
      <c r="K182" s="29">
        <v>0.56388888888888899</v>
      </c>
    </row>
    <row r="183" spans="1:11">
      <c r="A183" s="26" t="s">
        <v>25</v>
      </c>
      <c r="B183" s="27">
        <v>47718</v>
      </c>
      <c r="C183" s="28" t="s">
        <v>313</v>
      </c>
      <c r="D183" s="28" t="s">
        <v>348</v>
      </c>
      <c r="E183" s="26" t="s">
        <v>49</v>
      </c>
      <c r="F183" s="26" t="s">
        <v>27</v>
      </c>
      <c r="G183" s="26" t="s">
        <v>27</v>
      </c>
      <c r="H183" s="49" t="s">
        <v>27</v>
      </c>
      <c r="I183" s="26" t="s">
        <v>50</v>
      </c>
      <c r="J183" s="29">
        <v>0.57361111111111096</v>
      </c>
      <c r="K183" s="29">
        <v>0.56388888888888899</v>
      </c>
    </row>
    <row r="184" spans="1:11">
      <c r="A184" s="26" t="s">
        <v>31</v>
      </c>
      <c r="B184" s="27">
        <v>67753</v>
      </c>
      <c r="C184" s="28" t="s">
        <v>320</v>
      </c>
      <c r="D184" s="28" t="s">
        <v>338</v>
      </c>
      <c r="E184" s="26" t="s">
        <v>45</v>
      </c>
      <c r="F184" s="26" t="s">
        <v>27</v>
      </c>
      <c r="G184" s="26" t="s">
        <v>27</v>
      </c>
      <c r="H184" s="49" t="s">
        <v>27</v>
      </c>
      <c r="I184" s="26" t="s">
        <v>48</v>
      </c>
      <c r="J184" s="29">
        <v>0.57777777777777795</v>
      </c>
      <c r="K184" s="29">
        <v>0.56874999999999998</v>
      </c>
    </row>
    <row r="185" spans="1:11">
      <c r="A185" s="26" t="s">
        <v>25</v>
      </c>
      <c r="B185" s="27">
        <v>44802</v>
      </c>
      <c r="C185" s="28" t="s">
        <v>338</v>
      </c>
      <c r="D185" s="28" t="s">
        <v>328</v>
      </c>
      <c r="E185" s="26" t="s">
        <v>49</v>
      </c>
      <c r="F185" s="26" t="s">
        <v>27</v>
      </c>
      <c r="G185" s="26" t="s">
        <v>27</v>
      </c>
      <c r="H185" s="49" t="s">
        <v>27</v>
      </c>
      <c r="I185" s="26" t="s">
        <v>50</v>
      </c>
      <c r="J185" s="29">
        <v>0.57777777777777795</v>
      </c>
      <c r="K185" s="29">
        <v>0.56944444444444398</v>
      </c>
    </row>
    <row r="186" spans="1:11" ht="29">
      <c r="A186" s="26" t="s">
        <v>24</v>
      </c>
      <c r="B186" s="27">
        <v>3819</v>
      </c>
      <c r="C186" s="28" t="s">
        <v>330</v>
      </c>
      <c r="D186" s="28" t="s">
        <v>27</v>
      </c>
      <c r="E186" s="26" t="s">
        <v>53</v>
      </c>
      <c r="F186" s="26" t="s">
        <v>46</v>
      </c>
      <c r="G186" s="26" t="s">
        <v>193</v>
      </c>
      <c r="H186" s="49">
        <v>6</v>
      </c>
      <c r="I186" s="26" t="s">
        <v>194</v>
      </c>
      <c r="J186" s="29">
        <v>0</v>
      </c>
      <c r="K186" s="29">
        <v>0.57569444444444395</v>
      </c>
    </row>
    <row r="187" spans="1:11" ht="29">
      <c r="A187" s="26" t="s">
        <v>24</v>
      </c>
      <c r="B187" s="27">
        <v>3819</v>
      </c>
      <c r="C187" s="28" t="s">
        <v>30</v>
      </c>
      <c r="D187" s="28" t="s">
        <v>27</v>
      </c>
      <c r="E187" s="26" t="s">
        <v>53</v>
      </c>
      <c r="F187" s="26" t="s">
        <v>46</v>
      </c>
      <c r="G187" s="26" t="s">
        <v>193</v>
      </c>
      <c r="H187" s="49">
        <v>6</v>
      </c>
      <c r="I187" s="26" t="s">
        <v>194</v>
      </c>
      <c r="J187" s="29">
        <v>0</v>
      </c>
      <c r="K187" s="29">
        <v>0.57569444444444395</v>
      </c>
    </row>
    <row r="188" spans="1:11" ht="29">
      <c r="A188" s="26" t="s">
        <v>24</v>
      </c>
      <c r="B188" s="27">
        <v>4619</v>
      </c>
      <c r="C188" s="28" t="s">
        <v>73</v>
      </c>
      <c r="D188" s="28" t="s">
        <v>331</v>
      </c>
      <c r="E188" s="26" t="s">
        <v>45</v>
      </c>
      <c r="F188" s="26" t="s">
        <v>70</v>
      </c>
      <c r="G188" s="26" t="s">
        <v>195</v>
      </c>
      <c r="H188" s="49">
        <v>1</v>
      </c>
      <c r="I188" s="26" t="s">
        <v>48</v>
      </c>
      <c r="J188" s="29">
        <v>0.58819444444444402</v>
      </c>
      <c r="K188" s="29">
        <v>0.57708333333333295</v>
      </c>
    </row>
    <row r="189" spans="1:11" ht="29">
      <c r="A189" s="26" t="s">
        <v>24</v>
      </c>
      <c r="B189" s="27">
        <v>4618</v>
      </c>
      <c r="C189" s="28" t="s">
        <v>331</v>
      </c>
      <c r="D189" s="28" t="s">
        <v>73</v>
      </c>
      <c r="E189" s="26" t="s">
        <v>49</v>
      </c>
      <c r="F189" s="26" t="s">
        <v>67</v>
      </c>
      <c r="G189" s="26" t="s">
        <v>196</v>
      </c>
      <c r="H189" s="49">
        <v>2</v>
      </c>
      <c r="I189" s="26" t="s">
        <v>50</v>
      </c>
      <c r="J189" s="29">
        <v>0.59027777777777801</v>
      </c>
      <c r="K189" s="29">
        <v>0.57847222222222205</v>
      </c>
    </row>
    <row r="190" spans="1:11">
      <c r="A190" s="26" t="s">
        <v>24</v>
      </c>
      <c r="B190" s="27">
        <v>3822</v>
      </c>
      <c r="C190" s="28" t="s">
        <v>27</v>
      </c>
      <c r="D190" s="28" t="s">
        <v>330</v>
      </c>
      <c r="E190" s="26" t="s">
        <v>69</v>
      </c>
      <c r="F190" s="26" t="s">
        <v>46</v>
      </c>
      <c r="G190" s="26" t="s">
        <v>197</v>
      </c>
      <c r="H190" s="49">
        <v>6</v>
      </c>
      <c r="I190" s="26" t="s">
        <v>56</v>
      </c>
      <c r="J190" s="29">
        <v>0.61388888888888904</v>
      </c>
      <c r="K190" s="29">
        <v>0.57916666666666705</v>
      </c>
    </row>
    <row r="191" spans="1:11">
      <c r="A191" s="26" t="s">
        <v>31</v>
      </c>
      <c r="B191" s="27">
        <v>67531</v>
      </c>
      <c r="C191" s="28" t="s">
        <v>338</v>
      </c>
      <c r="D191" s="28" t="s">
        <v>349</v>
      </c>
      <c r="E191" s="26" t="s">
        <v>49</v>
      </c>
      <c r="F191" s="26" t="s">
        <v>46</v>
      </c>
      <c r="G191" s="26" t="s">
        <v>198</v>
      </c>
      <c r="H191" s="49">
        <v>5</v>
      </c>
      <c r="I191" s="26" t="s">
        <v>56</v>
      </c>
      <c r="J191" s="29">
        <v>0.67222222222222205</v>
      </c>
      <c r="K191" s="29">
        <v>0.58055555555555605</v>
      </c>
    </row>
    <row r="192" spans="1:11">
      <c r="A192" s="26" t="s">
        <v>34</v>
      </c>
      <c r="B192" s="27">
        <v>79002</v>
      </c>
      <c r="C192" s="28" t="s">
        <v>338</v>
      </c>
      <c r="D192" s="28" t="s">
        <v>328</v>
      </c>
      <c r="E192" s="26" t="s">
        <v>49</v>
      </c>
      <c r="F192" s="26" t="s">
        <v>27</v>
      </c>
      <c r="G192" s="26" t="s">
        <v>27</v>
      </c>
      <c r="H192" s="49" t="s">
        <v>27</v>
      </c>
      <c r="I192" s="26" t="s">
        <v>50</v>
      </c>
      <c r="J192" s="29">
        <v>0.593055555555556</v>
      </c>
      <c r="K192" s="29">
        <v>0.58472222222222203</v>
      </c>
    </row>
    <row r="193" spans="1:11">
      <c r="A193" s="26" t="s">
        <v>31</v>
      </c>
      <c r="B193" s="27">
        <v>50778</v>
      </c>
      <c r="C193" s="28" t="s">
        <v>338</v>
      </c>
      <c r="D193" s="28" t="s">
        <v>337</v>
      </c>
      <c r="E193" s="26" t="s">
        <v>49</v>
      </c>
      <c r="F193" s="26" t="s">
        <v>27</v>
      </c>
      <c r="G193" s="26" t="s">
        <v>27</v>
      </c>
      <c r="H193" s="49" t="s">
        <v>27</v>
      </c>
      <c r="I193" s="26" t="s">
        <v>50</v>
      </c>
      <c r="J193" s="29">
        <v>0.60208333333333297</v>
      </c>
      <c r="K193" s="29">
        <v>0.59375</v>
      </c>
    </row>
    <row r="194" spans="1:11">
      <c r="A194" s="26" t="s">
        <v>25</v>
      </c>
      <c r="B194" s="27">
        <v>58812</v>
      </c>
      <c r="C194" s="28" t="s">
        <v>338</v>
      </c>
      <c r="D194" s="28" t="s">
        <v>337</v>
      </c>
      <c r="E194" s="26" t="s">
        <v>49</v>
      </c>
      <c r="F194" s="26" t="s">
        <v>27</v>
      </c>
      <c r="G194" s="26" t="s">
        <v>27</v>
      </c>
      <c r="H194" s="49" t="s">
        <v>27</v>
      </c>
      <c r="I194" s="26" t="s">
        <v>50</v>
      </c>
      <c r="J194" s="29">
        <v>0.60486111111111096</v>
      </c>
      <c r="K194" s="29">
        <v>0.59652777777777799</v>
      </c>
    </row>
    <row r="195" spans="1:11">
      <c r="A195" s="26" t="s">
        <v>33</v>
      </c>
      <c r="B195" s="27">
        <v>277</v>
      </c>
      <c r="C195" s="28" t="s">
        <v>122</v>
      </c>
      <c r="D195" s="28" t="s">
        <v>102</v>
      </c>
      <c r="E195" s="26" t="s">
        <v>45</v>
      </c>
      <c r="F195" s="26" t="s">
        <v>27</v>
      </c>
      <c r="G195" s="26" t="s">
        <v>27</v>
      </c>
      <c r="H195" s="49" t="s">
        <v>27</v>
      </c>
      <c r="I195" s="26" t="s">
        <v>48</v>
      </c>
      <c r="J195" s="29">
        <v>0.60486111111111096</v>
      </c>
      <c r="K195" s="29">
        <v>0.59861111111111098</v>
      </c>
    </row>
    <row r="196" spans="1:11">
      <c r="A196" s="26" t="s">
        <v>25</v>
      </c>
      <c r="B196" s="27">
        <v>47721</v>
      </c>
      <c r="C196" s="28" t="s">
        <v>332</v>
      </c>
      <c r="D196" s="28" t="s">
        <v>338</v>
      </c>
      <c r="E196" s="26" t="s">
        <v>45</v>
      </c>
      <c r="F196" s="26" t="s">
        <v>27</v>
      </c>
      <c r="G196" s="26" t="s">
        <v>27</v>
      </c>
      <c r="H196" s="49" t="s">
        <v>27</v>
      </c>
      <c r="I196" s="26" t="s">
        <v>48</v>
      </c>
      <c r="J196" s="29">
        <v>0.60972222222222205</v>
      </c>
      <c r="K196" s="29">
        <v>0.6</v>
      </c>
    </row>
    <row r="197" spans="1:11">
      <c r="A197" s="26" t="s">
        <v>34</v>
      </c>
      <c r="B197" s="27">
        <v>77704</v>
      </c>
      <c r="C197" s="28" t="s">
        <v>331</v>
      </c>
      <c r="D197" s="28" t="s">
        <v>327</v>
      </c>
      <c r="E197" s="26" t="s">
        <v>49</v>
      </c>
      <c r="F197" s="26" t="s">
        <v>27</v>
      </c>
      <c r="G197" s="26" t="s">
        <v>27</v>
      </c>
      <c r="H197" s="49" t="s">
        <v>27</v>
      </c>
      <c r="I197" s="26" t="s">
        <v>50</v>
      </c>
      <c r="J197" s="29">
        <v>0.61388888888888904</v>
      </c>
      <c r="K197" s="29">
        <v>0.60347222222222197</v>
      </c>
    </row>
    <row r="198" spans="1:11">
      <c r="A198" s="26" t="s">
        <v>32</v>
      </c>
      <c r="B198" s="27">
        <v>839</v>
      </c>
      <c r="C198" s="28" t="s">
        <v>73</v>
      </c>
      <c r="D198" s="28" t="s">
        <v>315</v>
      </c>
      <c r="E198" s="26" t="s">
        <v>45</v>
      </c>
      <c r="F198" s="26" t="s">
        <v>46</v>
      </c>
      <c r="G198" s="26" t="s">
        <v>199</v>
      </c>
      <c r="H198" s="49">
        <v>1</v>
      </c>
      <c r="I198" s="26" t="s">
        <v>48</v>
      </c>
      <c r="J198" s="29">
        <v>0.61458333333333304</v>
      </c>
      <c r="K198" s="29">
        <v>0.60555555555555596</v>
      </c>
    </row>
    <row r="199" spans="1:11" ht="29">
      <c r="A199" s="26" t="s">
        <v>24</v>
      </c>
      <c r="B199" s="27">
        <v>3821</v>
      </c>
      <c r="C199" s="28" t="s">
        <v>330</v>
      </c>
      <c r="D199" s="28" t="s">
        <v>27</v>
      </c>
      <c r="E199" s="26" t="s">
        <v>53</v>
      </c>
      <c r="F199" s="26" t="s">
        <v>46</v>
      </c>
      <c r="G199" s="26" t="s">
        <v>200</v>
      </c>
      <c r="H199" s="49">
        <v>6</v>
      </c>
      <c r="I199" s="26" t="s">
        <v>201</v>
      </c>
      <c r="J199" s="29">
        <v>0</v>
      </c>
      <c r="K199" s="29">
        <v>0.61736111111111103</v>
      </c>
    </row>
    <row r="200" spans="1:11" ht="29">
      <c r="A200" s="26" t="s">
        <v>24</v>
      </c>
      <c r="B200" s="27">
        <v>3821</v>
      </c>
      <c r="C200" s="28" t="s">
        <v>30</v>
      </c>
      <c r="D200" s="28" t="s">
        <v>27</v>
      </c>
      <c r="E200" s="26" t="s">
        <v>53</v>
      </c>
      <c r="F200" s="26" t="s">
        <v>46</v>
      </c>
      <c r="G200" s="26" t="s">
        <v>200</v>
      </c>
      <c r="H200" s="49">
        <v>6</v>
      </c>
      <c r="I200" s="26" t="s">
        <v>201</v>
      </c>
      <c r="J200" s="29">
        <v>0</v>
      </c>
      <c r="K200" s="29">
        <v>0.61736111111111103</v>
      </c>
    </row>
    <row r="201" spans="1:11">
      <c r="A201" s="26" t="s">
        <v>24</v>
      </c>
      <c r="B201" s="27">
        <v>3824</v>
      </c>
      <c r="C201" s="28" t="s">
        <v>27</v>
      </c>
      <c r="D201" s="28" t="s">
        <v>330</v>
      </c>
      <c r="E201" s="26" t="s">
        <v>69</v>
      </c>
      <c r="F201" s="26" t="s">
        <v>46</v>
      </c>
      <c r="G201" s="26" t="s">
        <v>202</v>
      </c>
      <c r="H201" s="49">
        <v>6</v>
      </c>
      <c r="I201" s="26" t="s">
        <v>56</v>
      </c>
      <c r="J201" s="29">
        <v>0.65277777777777801</v>
      </c>
      <c r="K201" s="29">
        <v>0.61805555555555602</v>
      </c>
    </row>
    <row r="202" spans="1:11" ht="29">
      <c r="A202" s="26" t="s">
        <v>24</v>
      </c>
      <c r="B202" s="27">
        <v>4621</v>
      </c>
      <c r="C202" s="28" t="s">
        <v>73</v>
      </c>
      <c r="D202" s="28" t="s">
        <v>331</v>
      </c>
      <c r="E202" s="26" t="s">
        <v>45</v>
      </c>
      <c r="F202" s="26" t="s">
        <v>70</v>
      </c>
      <c r="G202" s="26" t="s">
        <v>203</v>
      </c>
      <c r="H202" s="49">
        <v>1</v>
      </c>
      <c r="I202" s="26" t="s">
        <v>48</v>
      </c>
      <c r="J202" s="29">
        <v>0.62986111111111098</v>
      </c>
      <c r="K202" s="29">
        <v>0.61875000000000002</v>
      </c>
    </row>
    <row r="203" spans="1:11" ht="29">
      <c r="A203" s="26" t="s">
        <v>24</v>
      </c>
      <c r="B203" s="27">
        <v>4620</v>
      </c>
      <c r="C203" s="28" t="s">
        <v>331</v>
      </c>
      <c r="D203" s="28" t="s">
        <v>73</v>
      </c>
      <c r="E203" s="26" t="s">
        <v>49</v>
      </c>
      <c r="F203" s="26" t="s">
        <v>67</v>
      </c>
      <c r="G203" s="26" t="s">
        <v>204</v>
      </c>
      <c r="H203" s="49">
        <v>2</v>
      </c>
      <c r="I203" s="26" t="s">
        <v>50</v>
      </c>
      <c r="J203" s="29">
        <v>0.63194444444444398</v>
      </c>
      <c r="K203" s="29">
        <v>0.62013888888888902</v>
      </c>
    </row>
    <row r="204" spans="1:11">
      <c r="A204" s="26" t="s">
        <v>25</v>
      </c>
      <c r="B204" s="27">
        <v>40723</v>
      </c>
      <c r="C204" s="28" t="s">
        <v>325</v>
      </c>
      <c r="D204" s="28" t="s">
        <v>119</v>
      </c>
      <c r="E204" s="26" t="s">
        <v>45</v>
      </c>
      <c r="F204" s="26" t="s">
        <v>27</v>
      </c>
      <c r="G204" s="26" t="s">
        <v>27</v>
      </c>
      <c r="H204" s="49" t="s">
        <v>27</v>
      </c>
      <c r="I204" s="26" t="s">
        <v>48</v>
      </c>
      <c r="J204" s="29">
        <v>0.63541666666666696</v>
      </c>
      <c r="K204" s="29">
        <v>0.625694444444444</v>
      </c>
    </row>
    <row r="205" spans="1:11">
      <c r="A205" s="26" t="s">
        <v>31</v>
      </c>
      <c r="B205" s="27">
        <v>47768</v>
      </c>
      <c r="C205" s="28" t="s">
        <v>338</v>
      </c>
      <c r="D205" s="28" t="s">
        <v>328</v>
      </c>
      <c r="E205" s="26" t="s">
        <v>49</v>
      </c>
      <c r="F205" s="26" t="s">
        <v>27</v>
      </c>
      <c r="G205" s="26" t="s">
        <v>27</v>
      </c>
      <c r="H205" s="49" t="s">
        <v>27</v>
      </c>
      <c r="I205" s="26" t="s">
        <v>50</v>
      </c>
      <c r="J205" s="29">
        <v>0.63472222222222197</v>
      </c>
      <c r="K205" s="29">
        <v>0.62638888888888899</v>
      </c>
    </row>
    <row r="206" spans="1:11">
      <c r="A206" s="26" t="s">
        <v>29</v>
      </c>
      <c r="B206" s="27">
        <v>1851</v>
      </c>
      <c r="C206" s="28" t="s">
        <v>73</v>
      </c>
      <c r="D206" s="28" t="s">
        <v>334</v>
      </c>
      <c r="E206" s="26" t="s">
        <v>45</v>
      </c>
      <c r="F206" s="26" t="s">
        <v>46</v>
      </c>
      <c r="G206" s="26" t="s">
        <v>205</v>
      </c>
      <c r="H206" s="49">
        <v>1</v>
      </c>
      <c r="I206" s="26" t="s">
        <v>48</v>
      </c>
      <c r="J206" s="29">
        <v>0.64027777777777795</v>
      </c>
      <c r="K206" s="29">
        <v>0.62986111111111098</v>
      </c>
    </row>
    <row r="207" spans="1:11">
      <c r="A207" s="26" t="s">
        <v>31</v>
      </c>
      <c r="B207" s="27">
        <v>58301</v>
      </c>
      <c r="C207" s="28" t="s">
        <v>321</v>
      </c>
      <c r="D207" s="28" t="s">
        <v>57</v>
      </c>
      <c r="E207" s="26" t="s">
        <v>45</v>
      </c>
      <c r="F207" s="26" t="s">
        <v>46</v>
      </c>
      <c r="G207" s="26" t="s">
        <v>206</v>
      </c>
      <c r="H207" s="49">
        <v>5</v>
      </c>
      <c r="I207" s="26" t="s">
        <v>48</v>
      </c>
      <c r="J207" s="29">
        <v>0.66180555555555598</v>
      </c>
      <c r="K207" s="29">
        <v>0.63402777777777797</v>
      </c>
    </row>
    <row r="208" spans="1:11">
      <c r="A208" s="26" t="s">
        <v>32</v>
      </c>
      <c r="B208" s="27">
        <v>812</v>
      </c>
      <c r="C208" s="28" t="s">
        <v>307</v>
      </c>
      <c r="D208" s="28" t="s">
        <v>73</v>
      </c>
      <c r="E208" s="26" t="s">
        <v>49</v>
      </c>
      <c r="F208" s="26" t="s">
        <v>46</v>
      </c>
      <c r="G208" s="26" t="s">
        <v>207</v>
      </c>
      <c r="H208" s="49">
        <v>2</v>
      </c>
      <c r="I208" s="26" t="s">
        <v>50</v>
      </c>
      <c r="J208" s="29">
        <v>0.64583333333333304</v>
      </c>
      <c r="K208" s="29">
        <v>0.63472222222222197</v>
      </c>
    </row>
    <row r="209" spans="1:11">
      <c r="A209" s="26" t="s">
        <v>25</v>
      </c>
      <c r="B209" s="27">
        <v>47728</v>
      </c>
      <c r="C209" s="28" t="s">
        <v>313</v>
      </c>
      <c r="D209" s="28" t="s">
        <v>332</v>
      </c>
      <c r="E209" s="26" t="s">
        <v>49</v>
      </c>
      <c r="F209" s="26" t="s">
        <v>46</v>
      </c>
      <c r="G209" s="26" t="s">
        <v>208</v>
      </c>
      <c r="H209" s="49">
        <v>5</v>
      </c>
      <c r="I209" s="26" t="s">
        <v>50</v>
      </c>
      <c r="J209" s="29">
        <v>0.67083333333333295</v>
      </c>
      <c r="K209" s="29">
        <v>0.63749999999999996</v>
      </c>
    </row>
    <row r="210" spans="1:11">
      <c r="A210" s="26" t="s">
        <v>25</v>
      </c>
      <c r="B210" s="27">
        <v>47779</v>
      </c>
      <c r="C210" s="28" t="s">
        <v>328</v>
      </c>
      <c r="D210" s="28" t="s">
        <v>338</v>
      </c>
      <c r="E210" s="26" t="s">
        <v>45</v>
      </c>
      <c r="F210" s="26" t="s">
        <v>27</v>
      </c>
      <c r="G210" s="26" t="s">
        <v>27</v>
      </c>
      <c r="H210" s="49" t="s">
        <v>27</v>
      </c>
      <c r="I210" s="26" t="s">
        <v>48</v>
      </c>
      <c r="J210" s="29">
        <v>0.64583333333333304</v>
      </c>
      <c r="K210" s="29">
        <v>0.63819444444444395</v>
      </c>
    </row>
    <row r="211" spans="1:11">
      <c r="A211" s="26" t="s">
        <v>32</v>
      </c>
      <c r="B211" s="27">
        <v>871</v>
      </c>
      <c r="C211" s="28" t="s">
        <v>73</v>
      </c>
      <c r="D211" s="28" t="s">
        <v>331</v>
      </c>
      <c r="E211" s="26" t="s">
        <v>45</v>
      </c>
      <c r="F211" s="26" t="s">
        <v>46</v>
      </c>
      <c r="G211" s="26" t="s">
        <v>209</v>
      </c>
      <c r="H211" s="49">
        <v>1</v>
      </c>
      <c r="I211" s="26" t="s">
        <v>48</v>
      </c>
      <c r="J211" s="29">
        <v>0.65208333333333302</v>
      </c>
      <c r="K211" s="29">
        <v>0.64305555555555605</v>
      </c>
    </row>
    <row r="212" spans="1:11">
      <c r="A212" s="26" t="s">
        <v>33</v>
      </c>
      <c r="B212" s="27">
        <v>274</v>
      </c>
      <c r="C212" s="28" t="s">
        <v>102</v>
      </c>
      <c r="D212" s="28" t="s">
        <v>122</v>
      </c>
      <c r="E212" s="26" t="s">
        <v>49</v>
      </c>
      <c r="F212" s="26" t="s">
        <v>27</v>
      </c>
      <c r="G212" s="26" t="s">
        <v>27</v>
      </c>
      <c r="H212" s="49" t="s">
        <v>27</v>
      </c>
      <c r="I212" s="26" t="s">
        <v>50</v>
      </c>
      <c r="J212" s="29">
        <v>0.65138888888888902</v>
      </c>
      <c r="K212" s="29">
        <v>0.64513888888888904</v>
      </c>
    </row>
    <row r="213" spans="1:11" ht="29">
      <c r="A213" s="26" t="s">
        <v>308</v>
      </c>
      <c r="B213" s="27">
        <v>79003</v>
      </c>
      <c r="C213" s="28" t="s">
        <v>328</v>
      </c>
      <c r="D213" s="28" t="s">
        <v>338</v>
      </c>
      <c r="E213" s="26" t="s">
        <v>45</v>
      </c>
      <c r="F213" s="26" t="s">
        <v>27</v>
      </c>
      <c r="G213" s="26" t="s">
        <v>27</v>
      </c>
      <c r="H213" s="49" t="s">
        <v>27</v>
      </c>
      <c r="I213" s="26" t="s">
        <v>48</v>
      </c>
      <c r="J213" s="29">
        <v>0.655555555555556</v>
      </c>
      <c r="K213" s="29">
        <v>0.64722222222222203</v>
      </c>
    </row>
    <row r="214" spans="1:11">
      <c r="A214" s="26" t="s">
        <v>25</v>
      </c>
      <c r="B214" s="27">
        <v>40873</v>
      </c>
      <c r="C214" s="28" t="s">
        <v>337</v>
      </c>
      <c r="D214" s="28" t="s">
        <v>210</v>
      </c>
      <c r="E214" s="26" t="s">
        <v>45</v>
      </c>
      <c r="F214" s="26" t="s">
        <v>27</v>
      </c>
      <c r="G214" s="26" t="s">
        <v>27</v>
      </c>
      <c r="H214" s="49" t="s">
        <v>27</v>
      </c>
      <c r="I214" s="26" t="s">
        <v>48</v>
      </c>
      <c r="J214" s="29">
        <v>0.65763888888888899</v>
      </c>
      <c r="K214" s="29">
        <v>0.64930555555555602</v>
      </c>
    </row>
    <row r="215" spans="1:11">
      <c r="A215" s="26" t="s">
        <v>25</v>
      </c>
      <c r="B215" s="27">
        <v>47770</v>
      </c>
      <c r="C215" s="28" t="s">
        <v>338</v>
      </c>
      <c r="D215" s="28" t="s">
        <v>351</v>
      </c>
      <c r="E215" s="26" t="s">
        <v>49</v>
      </c>
      <c r="F215" s="26" t="s">
        <v>27</v>
      </c>
      <c r="G215" s="26" t="s">
        <v>27</v>
      </c>
      <c r="H215" s="49" t="s">
        <v>27</v>
      </c>
      <c r="I215" s="26" t="s">
        <v>50</v>
      </c>
      <c r="J215" s="29">
        <v>0.65763888888888899</v>
      </c>
      <c r="K215" s="29">
        <v>0.65</v>
      </c>
    </row>
    <row r="216" spans="1:11" ht="29">
      <c r="A216" s="26" t="s">
        <v>26</v>
      </c>
      <c r="B216" s="27">
        <v>88845</v>
      </c>
      <c r="C216" s="28" t="s">
        <v>113</v>
      </c>
      <c r="D216" s="28" t="s">
        <v>28</v>
      </c>
      <c r="E216" s="26" t="s">
        <v>45</v>
      </c>
      <c r="F216" s="26" t="s">
        <v>114</v>
      </c>
      <c r="G216" s="26" t="s">
        <v>211</v>
      </c>
      <c r="H216" s="49">
        <v>11</v>
      </c>
      <c r="I216" s="26" t="s">
        <v>56</v>
      </c>
      <c r="J216" s="29">
        <v>0.72430555555555598</v>
      </c>
      <c r="K216" s="29">
        <v>0.65277777777777801</v>
      </c>
    </row>
    <row r="217" spans="1:11">
      <c r="A217" s="26" t="s">
        <v>25</v>
      </c>
      <c r="B217" s="27">
        <v>47178</v>
      </c>
      <c r="C217" s="28" t="s">
        <v>316</v>
      </c>
      <c r="D217" s="28" t="s">
        <v>189</v>
      </c>
      <c r="E217" s="26" t="s">
        <v>49</v>
      </c>
      <c r="F217" s="26" t="s">
        <v>27</v>
      </c>
      <c r="G217" s="26" t="s">
        <v>27</v>
      </c>
      <c r="H217" s="49" t="s">
        <v>27</v>
      </c>
      <c r="I217" s="26" t="s">
        <v>50</v>
      </c>
      <c r="J217" s="29">
        <v>0.66388888888888897</v>
      </c>
      <c r="K217" s="29">
        <v>0.655555555555556</v>
      </c>
    </row>
    <row r="218" spans="1:11" ht="29">
      <c r="A218" s="26" t="s">
        <v>24</v>
      </c>
      <c r="B218" s="27">
        <v>3823</v>
      </c>
      <c r="C218" s="28" t="s">
        <v>330</v>
      </c>
      <c r="D218" s="28" t="s">
        <v>27</v>
      </c>
      <c r="E218" s="26" t="s">
        <v>53</v>
      </c>
      <c r="F218" s="26" t="s">
        <v>46</v>
      </c>
      <c r="G218" s="26" t="s">
        <v>212</v>
      </c>
      <c r="H218" s="49">
        <v>6</v>
      </c>
      <c r="I218" s="26" t="s">
        <v>213</v>
      </c>
      <c r="J218" s="29">
        <v>0</v>
      </c>
      <c r="K218" s="29">
        <v>0.65902777777777799</v>
      </c>
    </row>
    <row r="219" spans="1:11" ht="29">
      <c r="A219" s="26" t="s">
        <v>24</v>
      </c>
      <c r="B219" s="27">
        <v>3823</v>
      </c>
      <c r="C219" s="28" t="s">
        <v>30</v>
      </c>
      <c r="D219" s="28" t="s">
        <v>27</v>
      </c>
      <c r="E219" s="26" t="s">
        <v>53</v>
      </c>
      <c r="F219" s="26" t="s">
        <v>46</v>
      </c>
      <c r="G219" s="26" t="s">
        <v>212</v>
      </c>
      <c r="H219" s="49">
        <v>6</v>
      </c>
      <c r="I219" s="26" t="s">
        <v>213</v>
      </c>
      <c r="J219" s="29">
        <v>0</v>
      </c>
      <c r="K219" s="29">
        <v>0.65902777777777799</v>
      </c>
    </row>
    <row r="220" spans="1:11" ht="29">
      <c r="A220" s="26" t="s">
        <v>24</v>
      </c>
      <c r="B220" s="27">
        <v>4623</v>
      </c>
      <c r="C220" s="28" t="s">
        <v>73</v>
      </c>
      <c r="D220" s="28" t="s">
        <v>331</v>
      </c>
      <c r="E220" s="26" t="s">
        <v>45</v>
      </c>
      <c r="F220" s="26" t="s">
        <v>70</v>
      </c>
      <c r="G220" s="26" t="s">
        <v>214</v>
      </c>
      <c r="H220" s="49">
        <v>2</v>
      </c>
      <c r="I220" s="26" t="s">
        <v>48</v>
      </c>
      <c r="J220" s="29">
        <v>0.67152777777777795</v>
      </c>
      <c r="K220" s="29">
        <v>0.66041666666666698</v>
      </c>
    </row>
    <row r="221" spans="1:11" ht="29">
      <c r="A221" s="26" t="s">
        <v>24</v>
      </c>
      <c r="B221" s="27">
        <v>4622</v>
      </c>
      <c r="C221" s="28" t="s">
        <v>331</v>
      </c>
      <c r="D221" s="28" t="s">
        <v>73</v>
      </c>
      <c r="E221" s="26" t="s">
        <v>49</v>
      </c>
      <c r="F221" s="26" t="s">
        <v>67</v>
      </c>
      <c r="G221" s="26" t="s">
        <v>215</v>
      </c>
      <c r="H221" s="49">
        <v>2</v>
      </c>
      <c r="I221" s="26" t="s">
        <v>50</v>
      </c>
      <c r="J221" s="29">
        <v>0.67361111111111105</v>
      </c>
      <c r="K221" s="29">
        <v>0.66180555555555598</v>
      </c>
    </row>
    <row r="222" spans="1:11">
      <c r="A222" s="26" t="s">
        <v>24</v>
      </c>
      <c r="B222" s="27">
        <v>3826</v>
      </c>
      <c r="C222" s="28" t="s">
        <v>27</v>
      </c>
      <c r="D222" s="28" t="s">
        <v>330</v>
      </c>
      <c r="E222" s="26" t="s">
        <v>69</v>
      </c>
      <c r="F222" s="26" t="s">
        <v>46</v>
      </c>
      <c r="G222" s="26" t="s">
        <v>216</v>
      </c>
      <c r="H222" s="49">
        <v>6</v>
      </c>
      <c r="I222" s="26" t="s">
        <v>56</v>
      </c>
      <c r="J222" s="29">
        <v>0.69722222222222197</v>
      </c>
      <c r="K222" s="29">
        <v>0.66249999999999998</v>
      </c>
    </row>
    <row r="223" spans="1:11">
      <c r="A223" s="26" t="s">
        <v>25</v>
      </c>
      <c r="B223" s="27">
        <v>58847</v>
      </c>
      <c r="C223" s="28" t="s">
        <v>337</v>
      </c>
      <c r="D223" s="28" t="s">
        <v>338</v>
      </c>
      <c r="E223" s="26" t="s">
        <v>45</v>
      </c>
      <c r="F223" s="26" t="s">
        <v>46</v>
      </c>
      <c r="G223" s="26" t="s">
        <v>217</v>
      </c>
      <c r="H223" s="49">
        <v>5</v>
      </c>
      <c r="I223" s="26" t="s">
        <v>48</v>
      </c>
      <c r="J223" s="29">
        <v>0.67847222222222203</v>
      </c>
      <c r="K223" s="29">
        <v>0.66249999999999998</v>
      </c>
    </row>
    <row r="224" spans="1:11">
      <c r="A224" s="26" t="s">
        <v>29</v>
      </c>
      <c r="B224" s="27">
        <v>1873</v>
      </c>
      <c r="C224" s="28" t="s">
        <v>73</v>
      </c>
      <c r="D224" s="28" t="s">
        <v>335</v>
      </c>
      <c r="E224" s="26" t="s">
        <v>45</v>
      </c>
      <c r="F224" s="26" t="s">
        <v>46</v>
      </c>
      <c r="G224" s="26" t="s">
        <v>218</v>
      </c>
      <c r="H224" s="49">
        <v>1</v>
      </c>
      <c r="I224" s="26" t="s">
        <v>48</v>
      </c>
      <c r="J224" s="29">
        <v>0.68194444444444402</v>
      </c>
      <c r="K224" s="29">
        <v>0.67152777777777795</v>
      </c>
    </row>
    <row r="225" spans="1:11">
      <c r="A225" s="26" t="s">
        <v>34</v>
      </c>
      <c r="B225" s="27">
        <v>79670</v>
      </c>
      <c r="C225" s="28" t="s">
        <v>331</v>
      </c>
      <c r="D225" s="28" t="s">
        <v>73</v>
      </c>
      <c r="E225" s="26" t="s">
        <v>49</v>
      </c>
      <c r="F225" s="26" t="s">
        <v>27</v>
      </c>
      <c r="G225" s="26" t="s">
        <v>27</v>
      </c>
      <c r="H225" s="49" t="s">
        <v>27</v>
      </c>
      <c r="I225" s="26" t="s">
        <v>50</v>
      </c>
      <c r="J225" s="29">
        <v>0.68194444444444402</v>
      </c>
      <c r="K225" s="29">
        <v>0.67361111111111105</v>
      </c>
    </row>
    <row r="226" spans="1:11">
      <c r="A226" s="26" t="s">
        <v>31</v>
      </c>
      <c r="B226" s="27">
        <v>57275</v>
      </c>
      <c r="C226" s="28" t="s">
        <v>350</v>
      </c>
      <c r="D226" s="28" t="s">
        <v>346</v>
      </c>
      <c r="E226" s="26" t="s">
        <v>45</v>
      </c>
      <c r="F226" s="26" t="s">
        <v>46</v>
      </c>
      <c r="G226" s="26" t="s">
        <v>219</v>
      </c>
      <c r="H226" s="49">
        <v>5</v>
      </c>
      <c r="I226" s="26" t="s">
        <v>48</v>
      </c>
      <c r="J226" s="29">
        <v>0.70486111111111105</v>
      </c>
      <c r="K226" s="29">
        <v>0.67708333333333304</v>
      </c>
    </row>
    <row r="227" spans="1:11">
      <c r="A227" s="26" t="s">
        <v>127</v>
      </c>
      <c r="B227" s="27">
        <v>12</v>
      </c>
      <c r="C227" s="28" t="s">
        <v>27</v>
      </c>
      <c r="D227" s="28" t="s">
        <v>27</v>
      </c>
      <c r="E227" s="26" t="s">
        <v>128</v>
      </c>
      <c r="F227" s="26" t="s">
        <v>46</v>
      </c>
      <c r="G227" s="26" t="s">
        <v>220</v>
      </c>
      <c r="H227" s="49">
        <v>11</v>
      </c>
      <c r="I227" s="26" t="s">
        <v>64</v>
      </c>
      <c r="J227" s="29">
        <v>0</v>
      </c>
      <c r="K227" s="29">
        <v>0.67708333333333304</v>
      </c>
    </row>
    <row r="228" spans="1:11">
      <c r="A228" s="26" t="s">
        <v>33</v>
      </c>
      <c r="B228" s="27">
        <v>279</v>
      </c>
      <c r="C228" s="28" t="s">
        <v>122</v>
      </c>
      <c r="D228" s="28" t="s">
        <v>102</v>
      </c>
      <c r="E228" s="26" t="s">
        <v>45</v>
      </c>
      <c r="F228" s="26" t="s">
        <v>27</v>
      </c>
      <c r="G228" s="26" t="s">
        <v>27</v>
      </c>
      <c r="H228" s="49" t="s">
        <v>27</v>
      </c>
      <c r="I228" s="26" t="s">
        <v>48</v>
      </c>
      <c r="J228" s="29">
        <v>0.688194444444444</v>
      </c>
      <c r="K228" s="29">
        <v>0.68194444444444402</v>
      </c>
    </row>
    <row r="229" spans="1:11">
      <c r="A229" s="26" t="s">
        <v>25</v>
      </c>
      <c r="B229" s="27">
        <v>47800</v>
      </c>
      <c r="C229" s="28" t="s">
        <v>339</v>
      </c>
      <c r="D229" s="28" t="s">
        <v>52</v>
      </c>
      <c r="E229" s="26" t="s">
        <v>49</v>
      </c>
      <c r="F229" s="26" t="s">
        <v>46</v>
      </c>
      <c r="G229" s="26" t="s">
        <v>221</v>
      </c>
      <c r="H229" s="49">
        <v>5</v>
      </c>
      <c r="I229" s="26" t="s">
        <v>56</v>
      </c>
      <c r="J229" s="29">
        <v>0.71111111111111103</v>
      </c>
      <c r="K229" s="29">
        <v>0.68263888888888902</v>
      </c>
    </row>
    <row r="230" spans="1:11">
      <c r="A230" s="26" t="s">
        <v>25</v>
      </c>
      <c r="B230" s="27">
        <v>46600</v>
      </c>
      <c r="C230" s="28" t="s">
        <v>343</v>
      </c>
      <c r="D230" s="28" t="s">
        <v>222</v>
      </c>
      <c r="E230" s="26" t="s">
        <v>49</v>
      </c>
      <c r="F230" s="26" t="s">
        <v>46</v>
      </c>
      <c r="G230" s="26" t="s">
        <v>223</v>
      </c>
      <c r="H230" s="49">
        <v>5</v>
      </c>
      <c r="I230" s="26" t="s">
        <v>50</v>
      </c>
      <c r="J230" s="29">
        <v>0.69930555555555596</v>
      </c>
      <c r="K230" s="29">
        <v>0.686805555555556</v>
      </c>
    </row>
    <row r="231" spans="1:11">
      <c r="A231" s="26" t="s">
        <v>32</v>
      </c>
      <c r="B231" s="27">
        <v>815</v>
      </c>
      <c r="C231" s="28" t="s">
        <v>73</v>
      </c>
      <c r="D231" s="28" t="s">
        <v>307</v>
      </c>
      <c r="E231" s="26" t="s">
        <v>45</v>
      </c>
      <c r="F231" s="26" t="s">
        <v>46</v>
      </c>
      <c r="G231" s="26" t="s">
        <v>224</v>
      </c>
      <c r="H231" s="49">
        <v>1</v>
      </c>
      <c r="I231" s="26" t="s">
        <v>48</v>
      </c>
      <c r="J231" s="29">
        <v>0.69791666666666696</v>
      </c>
      <c r="K231" s="29">
        <v>0.68888888888888899</v>
      </c>
    </row>
    <row r="232" spans="1:11">
      <c r="A232" s="26" t="s">
        <v>29</v>
      </c>
      <c r="B232" s="27">
        <v>1868</v>
      </c>
      <c r="C232" s="28" t="s">
        <v>335</v>
      </c>
      <c r="D232" s="28" t="s">
        <v>337</v>
      </c>
      <c r="E232" s="26" t="s">
        <v>49</v>
      </c>
      <c r="F232" s="26" t="s">
        <v>46</v>
      </c>
      <c r="G232" s="26" t="s">
        <v>225</v>
      </c>
      <c r="H232" s="49">
        <v>2</v>
      </c>
      <c r="I232" s="26" t="s">
        <v>50</v>
      </c>
      <c r="J232" s="29">
        <v>0.70416666666666705</v>
      </c>
      <c r="K232" s="29">
        <v>0.69513888888888897</v>
      </c>
    </row>
    <row r="233" spans="1:11">
      <c r="A233" s="26" t="s">
        <v>127</v>
      </c>
      <c r="B233" s="27">
        <v>13</v>
      </c>
      <c r="C233" s="28" t="s">
        <v>27</v>
      </c>
      <c r="D233" s="28" t="s">
        <v>27</v>
      </c>
      <c r="E233" s="26" t="s">
        <v>136</v>
      </c>
      <c r="F233" s="26" t="s">
        <v>46</v>
      </c>
      <c r="G233" s="26" t="s">
        <v>225</v>
      </c>
      <c r="H233" s="49">
        <v>11</v>
      </c>
      <c r="I233" s="26" t="s">
        <v>64</v>
      </c>
      <c r="J233" s="29">
        <v>0</v>
      </c>
      <c r="K233" s="29">
        <v>0.69791666666666696</v>
      </c>
    </row>
    <row r="234" spans="1:11" ht="29">
      <c r="A234" s="26" t="s">
        <v>24</v>
      </c>
      <c r="B234" s="27">
        <v>3825</v>
      </c>
      <c r="C234" s="28" t="s">
        <v>330</v>
      </c>
      <c r="D234" s="28" t="s">
        <v>27</v>
      </c>
      <c r="E234" s="26" t="s">
        <v>53</v>
      </c>
      <c r="F234" s="26" t="s">
        <v>46</v>
      </c>
      <c r="G234" s="26" t="s">
        <v>226</v>
      </c>
      <c r="H234" s="49">
        <v>6</v>
      </c>
      <c r="I234" s="26" t="s">
        <v>227</v>
      </c>
      <c r="J234" s="29">
        <v>0</v>
      </c>
      <c r="K234" s="29">
        <v>0.70069444444444395</v>
      </c>
    </row>
    <row r="235" spans="1:11" ht="29">
      <c r="A235" s="26" t="s">
        <v>24</v>
      </c>
      <c r="B235" s="27">
        <v>3825</v>
      </c>
      <c r="C235" s="28" t="s">
        <v>30</v>
      </c>
      <c r="D235" s="28" t="s">
        <v>27</v>
      </c>
      <c r="E235" s="26" t="s">
        <v>53</v>
      </c>
      <c r="F235" s="26" t="s">
        <v>46</v>
      </c>
      <c r="G235" s="26" t="s">
        <v>226</v>
      </c>
      <c r="H235" s="49">
        <v>6</v>
      </c>
      <c r="I235" s="26" t="s">
        <v>227</v>
      </c>
      <c r="J235" s="29">
        <v>0</v>
      </c>
      <c r="K235" s="29">
        <v>0.70069444444444395</v>
      </c>
    </row>
    <row r="236" spans="1:11">
      <c r="A236" s="26" t="s">
        <v>24</v>
      </c>
      <c r="B236" s="27">
        <v>3828</v>
      </c>
      <c r="C236" s="28" t="s">
        <v>27</v>
      </c>
      <c r="D236" s="28" t="s">
        <v>330</v>
      </c>
      <c r="E236" s="26" t="s">
        <v>69</v>
      </c>
      <c r="F236" s="26" t="s">
        <v>46</v>
      </c>
      <c r="G236" s="26" t="s">
        <v>228</v>
      </c>
      <c r="H236" s="49">
        <v>6</v>
      </c>
      <c r="I236" s="26" t="s">
        <v>56</v>
      </c>
      <c r="J236" s="29">
        <v>0.73611111111111105</v>
      </c>
      <c r="K236" s="29">
        <v>0.70138888888888895</v>
      </c>
    </row>
    <row r="237" spans="1:11" ht="29">
      <c r="A237" s="26" t="s">
        <v>24</v>
      </c>
      <c r="B237" s="27">
        <v>4625</v>
      </c>
      <c r="C237" s="28" t="s">
        <v>73</v>
      </c>
      <c r="D237" s="28" t="s">
        <v>331</v>
      </c>
      <c r="E237" s="26" t="s">
        <v>45</v>
      </c>
      <c r="F237" s="26" t="s">
        <v>70</v>
      </c>
      <c r="G237" s="26" t="s">
        <v>229</v>
      </c>
      <c r="H237" s="49">
        <v>1</v>
      </c>
      <c r="I237" s="26" t="s">
        <v>48</v>
      </c>
      <c r="J237" s="29">
        <v>0.71319444444444402</v>
      </c>
      <c r="K237" s="29">
        <v>0.70208333333333295</v>
      </c>
    </row>
    <row r="238" spans="1:11" ht="29">
      <c r="A238" s="26" t="s">
        <v>24</v>
      </c>
      <c r="B238" s="27">
        <v>4624</v>
      </c>
      <c r="C238" s="28" t="s">
        <v>331</v>
      </c>
      <c r="D238" s="28" t="s">
        <v>73</v>
      </c>
      <c r="E238" s="26" t="s">
        <v>49</v>
      </c>
      <c r="F238" s="26" t="s">
        <v>67</v>
      </c>
      <c r="G238" s="26" t="s">
        <v>230</v>
      </c>
      <c r="H238" s="49">
        <v>2</v>
      </c>
      <c r="I238" s="26" t="s">
        <v>50</v>
      </c>
      <c r="J238" s="29">
        <v>0.71527777777777801</v>
      </c>
      <c r="K238" s="29">
        <v>0.70347222222222205</v>
      </c>
    </row>
    <row r="239" spans="1:11">
      <c r="A239" s="26" t="s">
        <v>25</v>
      </c>
      <c r="B239" s="27">
        <v>40742</v>
      </c>
      <c r="C239" s="28" t="s">
        <v>353</v>
      </c>
      <c r="D239" s="28" t="s">
        <v>60</v>
      </c>
      <c r="E239" s="26" t="s">
        <v>49</v>
      </c>
      <c r="F239" s="26" t="s">
        <v>27</v>
      </c>
      <c r="G239" s="26" t="s">
        <v>27</v>
      </c>
      <c r="H239" s="49" t="s">
        <v>27</v>
      </c>
      <c r="I239" s="26" t="s">
        <v>50</v>
      </c>
      <c r="J239" s="29">
        <v>0.71875</v>
      </c>
      <c r="K239" s="29">
        <v>0.70972222222222203</v>
      </c>
    </row>
    <row r="240" spans="1:11">
      <c r="A240" s="26" t="s">
        <v>29</v>
      </c>
      <c r="B240" s="27">
        <v>1875</v>
      </c>
      <c r="C240" s="28" t="s">
        <v>73</v>
      </c>
      <c r="D240" s="28" t="s">
        <v>331</v>
      </c>
      <c r="E240" s="26" t="s">
        <v>45</v>
      </c>
      <c r="F240" s="26" t="s">
        <v>46</v>
      </c>
      <c r="G240" s="26" t="s">
        <v>231</v>
      </c>
      <c r="H240" s="49">
        <v>1</v>
      </c>
      <c r="I240" s="26" t="s">
        <v>48</v>
      </c>
      <c r="J240" s="29">
        <v>0.72361111111111098</v>
      </c>
      <c r="K240" s="29">
        <v>0.71319444444444402</v>
      </c>
    </row>
    <row r="241" spans="1:11">
      <c r="A241" s="26" t="s">
        <v>32</v>
      </c>
      <c r="B241" s="27">
        <v>840</v>
      </c>
      <c r="C241" s="28" t="s">
        <v>315</v>
      </c>
      <c r="D241" s="28" t="s">
        <v>73</v>
      </c>
      <c r="E241" s="26" t="s">
        <v>49</v>
      </c>
      <c r="F241" s="26" t="s">
        <v>46</v>
      </c>
      <c r="G241" s="26" t="s">
        <v>232</v>
      </c>
      <c r="H241" s="49">
        <v>2</v>
      </c>
      <c r="I241" s="26" t="s">
        <v>50</v>
      </c>
      <c r="J241" s="29">
        <v>0.72916666666666696</v>
      </c>
      <c r="K241" s="29">
        <v>0.718055555555556</v>
      </c>
    </row>
    <row r="242" spans="1:11">
      <c r="A242" s="26" t="s">
        <v>31</v>
      </c>
      <c r="B242" s="27">
        <v>55808</v>
      </c>
      <c r="C242" s="28" t="s">
        <v>345</v>
      </c>
      <c r="D242" s="28" t="s">
        <v>338</v>
      </c>
      <c r="E242" s="26" t="s">
        <v>53</v>
      </c>
      <c r="F242" s="26" t="s">
        <v>46</v>
      </c>
      <c r="G242" s="26" t="s">
        <v>233</v>
      </c>
      <c r="H242" s="49">
        <v>5</v>
      </c>
      <c r="I242" s="26" t="s">
        <v>48</v>
      </c>
      <c r="J242" s="29">
        <v>0.74791666666666701</v>
      </c>
      <c r="K242" s="29">
        <v>0.72152777777777799</v>
      </c>
    </row>
    <row r="243" spans="1:11">
      <c r="A243" s="26" t="s">
        <v>33</v>
      </c>
      <c r="B243" s="27">
        <v>131</v>
      </c>
      <c r="C243" s="28" t="s">
        <v>161</v>
      </c>
      <c r="D243" s="28" t="s">
        <v>102</v>
      </c>
      <c r="E243" s="26" t="s">
        <v>45</v>
      </c>
      <c r="F243" s="26" t="s">
        <v>27</v>
      </c>
      <c r="G243" s="26" t="s">
        <v>27</v>
      </c>
      <c r="H243" s="49" t="s">
        <v>27</v>
      </c>
      <c r="I243" s="26" t="s">
        <v>48</v>
      </c>
      <c r="J243" s="29">
        <v>0.72847222222222197</v>
      </c>
      <c r="K243" s="29">
        <v>0.72222222222222199</v>
      </c>
    </row>
    <row r="244" spans="1:11">
      <c r="A244" s="26" t="s">
        <v>33</v>
      </c>
      <c r="B244" s="27">
        <v>272</v>
      </c>
      <c r="C244" s="28" t="s">
        <v>102</v>
      </c>
      <c r="D244" s="28" t="s">
        <v>122</v>
      </c>
      <c r="E244" s="26" t="s">
        <v>49</v>
      </c>
      <c r="F244" s="26" t="s">
        <v>27</v>
      </c>
      <c r="G244" s="26" t="s">
        <v>27</v>
      </c>
      <c r="H244" s="49" t="s">
        <v>27</v>
      </c>
      <c r="I244" s="26" t="s">
        <v>50</v>
      </c>
      <c r="J244" s="29">
        <v>0.73472222222222205</v>
      </c>
      <c r="K244" s="29">
        <v>0.72847222222222197</v>
      </c>
    </row>
    <row r="245" spans="1:11">
      <c r="A245" s="26" t="s">
        <v>32</v>
      </c>
      <c r="B245" s="27">
        <v>843</v>
      </c>
      <c r="C245" s="28" t="s">
        <v>73</v>
      </c>
      <c r="D245" s="28" t="s">
        <v>315</v>
      </c>
      <c r="E245" s="26" t="s">
        <v>45</v>
      </c>
      <c r="F245" s="26" t="s">
        <v>46</v>
      </c>
      <c r="G245" s="26" t="s">
        <v>234</v>
      </c>
      <c r="H245" s="49">
        <v>1</v>
      </c>
      <c r="I245" s="26" t="s">
        <v>48</v>
      </c>
      <c r="J245" s="29">
        <v>0.73958333333333304</v>
      </c>
      <c r="K245" s="29">
        <v>0.73055555555555596</v>
      </c>
    </row>
    <row r="246" spans="1:11">
      <c r="A246" s="26" t="s">
        <v>25</v>
      </c>
      <c r="B246" s="27">
        <v>58828</v>
      </c>
      <c r="C246" s="28" t="s">
        <v>313</v>
      </c>
      <c r="D246" s="28" t="s">
        <v>337</v>
      </c>
      <c r="E246" s="26" t="s">
        <v>49</v>
      </c>
      <c r="F246" s="26" t="s">
        <v>27</v>
      </c>
      <c r="G246" s="26" t="s">
        <v>27</v>
      </c>
      <c r="H246" s="49" t="s">
        <v>27</v>
      </c>
      <c r="I246" s="26" t="s">
        <v>50</v>
      </c>
      <c r="J246" s="29">
        <v>0.74166666666666703</v>
      </c>
      <c r="K246" s="29">
        <v>0.73333333333333295</v>
      </c>
    </row>
    <row r="247" spans="1:11">
      <c r="A247" s="26" t="s">
        <v>31</v>
      </c>
      <c r="B247" s="27">
        <v>58881</v>
      </c>
      <c r="C247" s="28" t="s">
        <v>337</v>
      </c>
      <c r="D247" s="28" t="s">
        <v>338</v>
      </c>
      <c r="E247" s="26" t="s">
        <v>45</v>
      </c>
      <c r="F247" s="26" t="s">
        <v>27</v>
      </c>
      <c r="G247" s="26" t="s">
        <v>27</v>
      </c>
      <c r="H247" s="49" t="s">
        <v>27</v>
      </c>
      <c r="I247" s="26" t="s">
        <v>48</v>
      </c>
      <c r="J247" s="29">
        <v>0.74305555555555602</v>
      </c>
      <c r="K247" s="29">
        <v>0.73402777777777795</v>
      </c>
    </row>
    <row r="248" spans="1:11">
      <c r="A248" s="26" t="s">
        <v>62</v>
      </c>
      <c r="B248" s="27">
        <v>4691</v>
      </c>
      <c r="C248" s="28" t="s">
        <v>27</v>
      </c>
      <c r="D248" s="28" t="s">
        <v>331</v>
      </c>
      <c r="E248" s="26" t="s">
        <v>69</v>
      </c>
      <c r="F248" s="26" t="s">
        <v>46</v>
      </c>
      <c r="G248" s="26" t="s">
        <v>235</v>
      </c>
      <c r="H248" s="49">
        <v>6</v>
      </c>
      <c r="I248" s="26" t="s">
        <v>48</v>
      </c>
      <c r="J248" s="29">
        <v>0.77500000000000002</v>
      </c>
      <c r="K248" s="29">
        <v>0.73958333333333304</v>
      </c>
    </row>
    <row r="249" spans="1:11">
      <c r="A249" s="26" t="s">
        <v>31</v>
      </c>
      <c r="B249" s="27">
        <v>67411</v>
      </c>
      <c r="C249" s="28" t="s">
        <v>320</v>
      </c>
      <c r="D249" s="28" t="s">
        <v>323</v>
      </c>
      <c r="E249" s="26" t="s">
        <v>45</v>
      </c>
      <c r="F249" s="26" t="s">
        <v>27</v>
      </c>
      <c r="G249" s="26" t="s">
        <v>27</v>
      </c>
      <c r="H249" s="49" t="s">
        <v>27</v>
      </c>
      <c r="I249" s="26" t="s">
        <v>48</v>
      </c>
      <c r="J249" s="29">
        <v>0.750694444444444</v>
      </c>
      <c r="K249" s="29">
        <v>0.73958333333333304</v>
      </c>
    </row>
    <row r="250" spans="1:11" ht="29">
      <c r="A250" s="26" t="s">
        <v>24</v>
      </c>
      <c r="B250" s="27">
        <v>3827</v>
      </c>
      <c r="C250" s="28" t="s">
        <v>30</v>
      </c>
      <c r="D250" s="28" t="s">
        <v>27</v>
      </c>
      <c r="E250" s="26" t="s">
        <v>53</v>
      </c>
      <c r="F250" s="26" t="s">
        <v>46</v>
      </c>
      <c r="G250" s="26" t="s">
        <v>236</v>
      </c>
      <c r="H250" s="49">
        <v>6</v>
      </c>
      <c r="I250" s="26" t="s">
        <v>237</v>
      </c>
      <c r="J250" s="29">
        <v>0</v>
      </c>
      <c r="K250" s="29">
        <v>0.74236111111111103</v>
      </c>
    </row>
    <row r="251" spans="1:11">
      <c r="A251" s="26" t="s">
        <v>24</v>
      </c>
      <c r="B251" s="27">
        <v>3827</v>
      </c>
      <c r="C251" s="28" t="s">
        <v>330</v>
      </c>
      <c r="D251" s="28" t="s">
        <v>27</v>
      </c>
      <c r="E251" s="26" t="s">
        <v>53</v>
      </c>
      <c r="F251" s="26" t="s">
        <v>46</v>
      </c>
      <c r="G251" s="26" t="s">
        <v>236</v>
      </c>
      <c r="H251" s="49">
        <v>6</v>
      </c>
      <c r="I251" s="26" t="s">
        <v>64</v>
      </c>
      <c r="J251" s="29">
        <v>0</v>
      </c>
      <c r="K251" s="29">
        <v>0.74236111111111103</v>
      </c>
    </row>
    <row r="252" spans="1:11" ht="29">
      <c r="A252" s="26" t="s">
        <v>24</v>
      </c>
      <c r="B252" s="27">
        <v>4627</v>
      </c>
      <c r="C252" s="28" t="s">
        <v>73</v>
      </c>
      <c r="D252" s="28" t="s">
        <v>331</v>
      </c>
      <c r="E252" s="26" t="s">
        <v>45</v>
      </c>
      <c r="F252" s="26" t="s">
        <v>70</v>
      </c>
      <c r="G252" s="26" t="s">
        <v>238</v>
      </c>
      <c r="H252" s="49">
        <v>1</v>
      </c>
      <c r="I252" s="26" t="s">
        <v>48</v>
      </c>
      <c r="J252" s="29">
        <v>0.75486111111111098</v>
      </c>
      <c r="K252" s="29">
        <v>0.74375000000000002</v>
      </c>
    </row>
    <row r="253" spans="1:11">
      <c r="A253" s="26" t="s">
        <v>24</v>
      </c>
      <c r="B253" s="27">
        <v>3830</v>
      </c>
      <c r="C253" s="28" t="s">
        <v>27</v>
      </c>
      <c r="D253" s="28" t="s">
        <v>330</v>
      </c>
      <c r="E253" s="26" t="s">
        <v>69</v>
      </c>
      <c r="F253" s="26" t="s">
        <v>46</v>
      </c>
      <c r="G253" s="26" t="s">
        <v>239</v>
      </c>
      <c r="H253" s="49">
        <v>6</v>
      </c>
      <c r="I253" s="26" t="s">
        <v>56</v>
      </c>
      <c r="J253" s="29">
        <v>0.780555555555556</v>
      </c>
      <c r="K253" s="29">
        <v>0.74583333333333302</v>
      </c>
    </row>
    <row r="254" spans="1:11" ht="29">
      <c r="A254" s="26" t="s">
        <v>24</v>
      </c>
      <c r="B254" s="27">
        <v>4626</v>
      </c>
      <c r="C254" s="28" t="s">
        <v>331</v>
      </c>
      <c r="D254" s="28" t="s">
        <v>73</v>
      </c>
      <c r="E254" s="26" t="s">
        <v>49</v>
      </c>
      <c r="F254" s="26" t="s">
        <v>67</v>
      </c>
      <c r="G254" s="26" t="s">
        <v>240</v>
      </c>
      <c r="H254" s="49">
        <v>2</v>
      </c>
      <c r="I254" s="26" t="s">
        <v>50</v>
      </c>
      <c r="J254" s="29">
        <v>0.75763888888888897</v>
      </c>
      <c r="K254" s="29">
        <v>0.74583333333333302</v>
      </c>
    </row>
    <row r="255" spans="1:11">
      <c r="A255" s="26" t="s">
        <v>34</v>
      </c>
      <c r="B255" s="27">
        <v>77705</v>
      </c>
      <c r="C255" s="28" t="s">
        <v>320</v>
      </c>
      <c r="D255" s="28" t="s">
        <v>338</v>
      </c>
      <c r="E255" s="26" t="s">
        <v>45</v>
      </c>
      <c r="F255" s="26" t="s">
        <v>46</v>
      </c>
      <c r="G255" s="26" t="s">
        <v>241</v>
      </c>
      <c r="H255" s="49">
        <v>5</v>
      </c>
      <c r="I255" s="26" t="s">
        <v>48</v>
      </c>
      <c r="J255" s="29">
        <v>0.76041666666666696</v>
      </c>
      <c r="K255" s="29">
        <v>0.74583333333333302</v>
      </c>
    </row>
    <row r="256" spans="1:11">
      <c r="A256" s="26" t="s">
        <v>31</v>
      </c>
      <c r="B256" s="27">
        <v>57702</v>
      </c>
      <c r="C256" s="28" t="s">
        <v>338</v>
      </c>
      <c r="D256" s="28" t="s">
        <v>337</v>
      </c>
      <c r="E256" s="26" t="s">
        <v>49</v>
      </c>
      <c r="F256" s="26" t="s">
        <v>46</v>
      </c>
      <c r="G256" s="26" t="s">
        <v>242</v>
      </c>
      <c r="H256" s="49">
        <v>5</v>
      </c>
      <c r="I256" s="26" t="s">
        <v>50</v>
      </c>
      <c r="J256" s="29">
        <v>0.79166666666666696</v>
      </c>
      <c r="K256" s="29">
        <v>0.74861111111111101</v>
      </c>
    </row>
    <row r="257" spans="1:11">
      <c r="A257" s="26" t="s">
        <v>29</v>
      </c>
      <c r="B257" s="27">
        <v>1877</v>
      </c>
      <c r="C257" s="28" t="s">
        <v>73</v>
      </c>
      <c r="D257" s="28" t="s">
        <v>331</v>
      </c>
      <c r="E257" s="26" t="s">
        <v>45</v>
      </c>
      <c r="F257" s="26" t="s">
        <v>46</v>
      </c>
      <c r="G257" s="26" t="s">
        <v>243</v>
      </c>
      <c r="H257" s="49">
        <v>1</v>
      </c>
      <c r="I257" s="26" t="s">
        <v>48</v>
      </c>
      <c r="J257" s="29">
        <v>0.76527777777777795</v>
      </c>
      <c r="K257" s="29">
        <v>0.75486111111111098</v>
      </c>
    </row>
    <row r="258" spans="1:11">
      <c r="A258" s="26" t="s">
        <v>25</v>
      </c>
      <c r="B258" s="27">
        <v>44752</v>
      </c>
      <c r="C258" s="28" t="s">
        <v>338</v>
      </c>
      <c r="D258" s="28" t="s">
        <v>328</v>
      </c>
      <c r="E258" s="26" t="s">
        <v>49</v>
      </c>
      <c r="F258" s="26" t="s">
        <v>27</v>
      </c>
      <c r="G258" s="26" t="s">
        <v>27</v>
      </c>
      <c r="H258" s="49" t="s">
        <v>27</v>
      </c>
      <c r="I258" s="26" t="s">
        <v>50</v>
      </c>
      <c r="J258" s="29">
        <v>0.76597222222222205</v>
      </c>
      <c r="K258" s="29">
        <v>0.75763888888888897</v>
      </c>
    </row>
    <row r="259" spans="1:11">
      <c r="A259" s="26" t="s">
        <v>32</v>
      </c>
      <c r="B259" s="27">
        <v>17840</v>
      </c>
      <c r="C259" s="28" t="s">
        <v>315</v>
      </c>
      <c r="D259" s="28" t="s">
        <v>73</v>
      </c>
      <c r="E259" s="26" t="s">
        <v>49</v>
      </c>
      <c r="F259" s="26" t="s">
        <v>46</v>
      </c>
      <c r="G259" s="26" t="s">
        <v>244</v>
      </c>
      <c r="H259" s="49">
        <v>2</v>
      </c>
      <c r="I259" s="26" t="s">
        <v>50</v>
      </c>
      <c r="J259" s="29">
        <v>0.77222222222222203</v>
      </c>
      <c r="K259" s="29">
        <v>0.76180555555555596</v>
      </c>
    </row>
    <row r="260" spans="1:11">
      <c r="A260" s="26" t="s">
        <v>33</v>
      </c>
      <c r="B260" s="27">
        <v>173</v>
      </c>
      <c r="C260" s="28" t="s">
        <v>153</v>
      </c>
      <c r="D260" s="28" t="s">
        <v>102</v>
      </c>
      <c r="E260" s="26" t="s">
        <v>45</v>
      </c>
      <c r="F260" s="26" t="s">
        <v>27</v>
      </c>
      <c r="G260" s="26" t="s">
        <v>27</v>
      </c>
      <c r="H260" s="49" t="s">
        <v>27</v>
      </c>
      <c r="I260" s="26" t="s">
        <v>48</v>
      </c>
      <c r="J260" s="29">
        <v>0.77152777777777803</v>
      </c>
      <c r="K260" s="29">
        <v>0.76527777777777795</v>
      </c>
    </row>
    <row r="261" spans="1:11">
      <c r="A261" s="26" t="s">
        <v>25</v>
      </c>
      <c r="B261" s="27">
        <v>40872</v>
      </c>
      <c r="C261" s="28" t="s">
        <v>210</v>
      </c>
      <c r="D261" s="28" t="s">
        <v>337</v>
      </c>
      <c r="E261" s="26" t="s">
        <v>49</v>
      </c>
      <c r="F261" s="26" t="s">
        <v>27</v>
      </c>
      <c r="G261" s="26" t="s">
        <v>27</v>
      </c>
      <c r="H261" s="49" t="s">
        <v>27</v>
      </c>
      <c r="I261" s="26" t="s">
        <v>50</v>
      </c>
      <c r="J261" s="29">
        <v>0.77569444444444402</v>
      </c>
      <c r="K261" s="29">
        <v>0.76736111111111105</v>
      </c>
    </row>
    <row r="262" spans="1:11" ht="29">
      <c r="A262" s="26" t="s">
        <v>311</v>
      </c>
      <c r="B262" s="27">
        <v>47166</v>
      </c>
      <c r="C262" s="28" t="s">
        <v>343</v>
      </c>
      <c r="D262" s="28" t="s">
        <v>182</v>
      </c>
      <c r="E262" s="26" t="s">
        <v>49</v>
      </c>
      <c r="F262" s="26" t="s">
        <v>27</v>
      </c>
      <c r="G262" s="26" t="s">
        <v>27</v>
      </c>
      <c r="H262" s="49" t="s">
        <v>27</v>
      </c>
      <c r="I262" s="26" t="s">
        <v>50</v>
      </c>
      <c r="J262" s="29">
        <v>0.77569444444444402</v>
      </c>
      <c r="K262" s="29">
        <v>0.76736111111111105</v>
      </c>
    </row>
    <row r="263" spans="1:11">
      <c r="A263" s="26" t="s">
        <v>32</v>
      </c>
      <c r="B263" s="27">
        <v>845</v>
      </c>
      <c r="C263" s="28" t="s">
        <v>73</v>
      </c>
      <c r="D263" s="28" t="s">
        <v>315</v>
      </c>
      <c r="E263" s="26" t="s">
        <v>45</v>
      </c>
      <c r="F263" s="26" t="s">
        <v>46</v>
      </c>
      <c r="G263" s="26" t="s">
        <v>245</v>
      </c>
      <c r="H263" s="49">
        <v>1</v>
      </c>
      <c r="I263" s="26" t="s">
        <v>48</v>
      </c>
      <c r="J263" s="29">
        <v>0.78125</v>
      </c>
      <c r="K263" s="29">
        <v>0.77222222222222203</v>
      </c>
    </row>
    <row r="264" spans="1:11">
      <c r="A264" s="26" t="s">
        <v>25</v>
      </c>
      <c r="B264" s="27">
        <v>48238</v>
      </c>
      <c r="C264" s="28" t="s">
        <v>329</v>
      </c>
      <c r="D264" s="28" t="s">
        <v>337</v>
      </c>
      <c r="E264" s="26" t="s">
        <v>49</v>
      </c>
      <c r="F264" s="26" t="s">
        <v>46</v>
      </c>
      <c r="G264" s="26" t="s">
        <v>143</v>
      </c>
      <c r="H264" s="49">
        <v>5</v>
      </c>
      <c r="I264" s="26" t="s">
        <v>50</v>
      </c>
      <c r="J264" s="29">
        <v>0.78402777777777799</v>
      </c>
      <c r="K264" s="29">
        <v>0.77569444444444402</v>
      </c>
    </row>
    <row r="265" spans="1:11" ht="29">
      <c r="A265" s="26" t="s">
        <v>24</v>
      </c>
      <c r="B265" s="27">
        <v>3829</v>
      </c>
      <c r="C265" s="28" t="s">
        <v>330</v>
      </c>
      <c r="D265" s="28" t="s">
        <v>27</v>
      </c>
      <c r="E265" s="26" t="s">
        <v>53</v>
      </c>
      <c r="F265" s="26" t="s">
        <v>46</v>
      </c>
      <c r="G265" s="26" t="s">
        <v>246</v>
      </c>
      <c r="H265" s="49">
        <v>6</v>
      </c>
      <c r="I265" s="26" t="s">
        <v>247</v>
      </c>
      <c r="J265" s="29">
        <v>0</v>
      </c>
      <c r="K265" s="29">
        <v>0.78402777777777799</v>
      </c>
    </row>
    <row r="266" spans="1:11" ht="29">
      <c r="A266" s="26" t="s">
        <v>24</v>
      </c>
      <c r="B266" s="27">
        <v>3829</v>
      </c>
      <c r="C266" s="28" t="s">
        <v>30</v>
      </c>
      <c r="D266" s="28" t="s">
        <v>27</v>
      </c>
      <c r="E266" s="26" t="s">
        <v>53</v>
      </c>
      <c r="F266" s="26" t="s">
        <v>46</v>
      </c>
      <c r="G266" s="26" t="s">
        <v>246</v>
      </c>
      <c r="H266" s="49">
        <v>6</v>
      </c>
      <c r="I266" s="26" t="s">
        <v>247</v>
      </c>
      <c r="J266" s="29">
        <v>0</v>
      </c>
      <c r="K266" s="29">
        <v>0.78402777777777799</v>
      </c>
    </row>
    <row r="267" spans="1:11">
      <c r="A267" s="26" t="s">
        <v>24</v>
      </c>
      <c r="B267" s="27">
        <v>3832</v>
      </c>
      <c r="C267" s="28" t="s">
        <v>27</v>
      </c>
      <c r="D267" s="28" t="s">
        <v>330</v>
      </c>
      <c r="E267" s="26" t="s">
        <v>69</v>
      </c>
      <c r="F267" s="26" t="s">
        <v>46</v>
      </c>
      <c r="G267" s="26" t="s">
        <v>248</v>
      </c>
      <c r="H267" s="49">
        <v>6</v>
      </c>
      <c r="I267" s="26" t="s">
        <v>56</v>
      </c>
      <c r="J267" s="29">
        <v>0.81944444444444398</v>
      </c>
      <c r="K267" s="29">
        <v>0.78472222222222199</v>
      </c>
    </row>
    <row r="268" spans="1:11" ht="29">
      <c r="A268" s="26" t="s">
        <v>24</v>
      </c>
      <c r="B268" s="27">
        <v>4629</v>
      </c>
      <c r="C268" s="28" t="s">
        <v>73</v>
      </c>
      <c r="D268" s="28" t="s">
        <v>331</v>
      </c>
      <c r="E268" s="26" t="s">
        <v>45</v>
      </c>
      <c r="F268" s="26" t="s">
        <v>70</v>
      </c>
      <c r="G268" s="26" t="s">
        <v>249</v>
      </c>
      <c r="H268" s="49">
        <v>1</v>
      </c>
      <c r="I268" s="26" t="s">
        <v>48</v>
      </c>
      <c r="J268" s="29">
        <v>0.79652777777777795</v>
      </c>
      <c r="K268" s="29">
        <v>0.78541666666666698</v>
      </c>
    </row>
    <row r="269" spans="1:11" ht="29">
      <c r="A269" s="26" t="s">
        <v>24</v>
      </c>
      <c r="B269" s="27">
        <v>4628</v>
      </c>
      <c r="C269" s="28" t="s">
        <v>331</v>
      </c>
      <c r="D269" s="28" t="s">
        <v>73</v>
      </c>
      <c r="E269" s="26" t="s">
        <v>49</v>
      </c>
      <c r="F269" s="26" t="s">
        <v>67</v>
      </c>
      <c r="G269" s="26" t="s">
        <v>250</v>
      </c>
      <c r="H269" s="49">
        <v>2</v>
      </c>
      <c r="I269" s="26" t="s">
        <v>50</v>
      </c>
      <c r="J269" s="29">
        <v>0.79930555555555605</v>
      </c>
      <c r="K269" s="29">
        <v>0.78749999999999998</v>
      </c>
    </row>
    <row r="270" spans="1:11">
      <c r="A270" s="26" t="s">
        <v>34</v>
      </c>
      <c r="B270" s="27">
        <v>77873</v>
      </c>
      <c r="C270" s="28" t="s">
        <v>327</v>
      </c>
      <c r="D270" s="28" t="s">
        <v>316</v>
      </c>
      <c r="E270" s="26" t="s">
        <v>45</v>
      </c>
      <c r="F270" s="26" t="s">
        <v>27</v>
      </c>
      <c r="G270" s="26" t="s">
        <v>27</v>
      </c>
      <c r="H270" s="49" t="s">
        <v>27</v>
      </c>
      <c r="I270" s="26" t="s">
        <v>48</v>
      </c>
      <c r="J270" s="29">
        <v>0.80138888888888904</v>
      </c>
      <c r="K270" s="29">
        <v>0.79027777777777797</v>
      </c>
    </row>
    <row r="271" spans="1:11">
      <c r="A271" s="26" t="s">
        <v>29</v>
      </c>
      <c r="B271" s="27">
        <v>1879</v>
      </c>
      <c r="C271" s="28" t="s">
        <v>73</v>
      </c>
      <c r="D271" s="28" t="s">
        <v>331</v>
      </c>
      <c r="E271" s="26" t="s">
        <v>45</v>
      </c>
      <c r="F271" s="26" t="s">
        <v>46</v>
      </c>
      <c r="G271" s="26" t="s">
        <v>251</v>
      </c>
      <c r="H271" s="49">
        <v>1</v>
      </c>
      <c r="I271" s="26" t="s">
        <v>48</v>
      </c>
      <c r="J271" s="29">
        <v>0.80694444444444402</v>
      </c>
      <c r="K271" s="29">
        <v>0.79652777777777795</v>
      </c>
    </row>
    <row r="272" spans="1:11">
      <c r="A272" s="26" t="s">
        <v>32</v>
      </c>
      <c r="B272" s="27">
        <v>814</v>
      </c>
      <c r="C272" s="28" t="s">
        <v>307</v>
      </c>
      <c r="D272" s="28" t="s">
        <v>73</v>
      </c>
      <c r="E272" s="26" t="s">
        <v>49</v>
      </c>
      <c r="F272" s="26" t="s">
        <v>46</v>
      </c>
      <c r="G272" s="26" t="s">
        <v>252</v>
      </c>
      <c r="H272" s="49">
        <v>2</v>
      </c>
      <c r="I272" s="26" t="s">
        <v>50</v>
      </c>
      <c r="J272" s="29">
        <v>0.8125</v>
      </c>
      <c r="K272" s="29">
        <v>0.80138888888888904</v>
      </c>
    </row>
    <row r="273" spans="1:11">
      <c r="A273" s="26" t="s">
        <v>34</v>
      </c>
      <c r="B273" s="27">
        <v>79671</v>
      </c>
      <c r="C273" s="28" t="s">
        <v>73</v>
      </c>
      <c r="D273" s="28" t="s">
        <v>331</v>
      </c>
      <c r="E273" s="26" t="s">
        <v>45</v>
      </c>
      <c r="F273" s="26" t="s">
        <v>46</v>
      </c>
      <c r="G273" s="26" t="s">
        <v>168</v>
      </c>
      <c r="H273" s="49">
        <v>5</v>
      </c>
      <c r="I273" s="26" t="s">
        <v>48</v>
      </c>
      <c r="J273" s="29">
        <v>0.81041666666666701</v>
      </c>
      <c r="K273" s="29">
        <v>0.80208333333333304</v>
      </c>
    </row>
    <row r="274" spans="1:11">
      <c r="A274" s="26" t="s">
        <v>31</v>
      </c>
      <c r="B274" s="27">
        <v>62708</v>
      </c>
      <c r="C274" s="28" t="s">
        <v>312</v>
      </c>
      <c r="D274" s="28" t="s">
        <v>322</v>
      </c>
      <c r="E274" s="26" t="s">
        <v>49</v>
      </c>
      <c r="F274" s="26" t="s">
        <v>46</v>
      </c>
      <c r="G274" s="26" t="s">
        <v>253</v>
      </c>
      <c r="H274" s="49">
        <v>5</v>
      </c>
      <c r="I274" s="26" t="s">
        <v>50</v>
      </c>
      <c r="J274" s="29">
        <v>0.83472222222222203</v>
      </c>
      <c r="K274" s="29">
        <v>0.80486111111111103</v>
      </c>
    </row>
    <row r="275" spans="1:11">
      <c r="A275" s="26" t="s">
        <v>25</v>
      </c>
      <c r="B275" s="27">
        <v>40743</v>
      </c>
      <c r="C275" s="28" t="s">
        <v>254</v>
      </c>
      <c r="D275" s="28" t="s">
        <v>119</v>
      </c>
      <c r="E275" s="26" t="s">
        <v>45</v>
      </c>
      <c r="F275" s="26" t="s">
        <v>27</v>
      </c>
      <c r="G275" s="26" t="s">
        <v>27</v>
      </c>
      <c r="H275" s="49" t="s">
        <v>27</v>
      </c>
      <c r="I275" s="26" t="s">
        <v>48</v>
      </c>
      <c r="J275" s="29">
        <v>0.81597222222222199</v>
      </c>
      <c r="K275" s="29">
        <v>0.80763888888888902</v>
      </c>
    </row>
    <row r="276" spans="1:11">
      <c r="A276" s="26" t="s">
        <v>33</v>
      </c>
      <c r="B276" s="27">
        <v>270</v>
      </c>
      <c r="C276" s="28" t="s">
        <v>102</v>
      </c>
      <c r="D276" s="28" t="s">
        <v>122</v>
      </c>
      <c r="E276" s="26" t="s">
        <v>49</v>
      </c>
      <c r="F276" s="26" t="s">
        <v>27</v>
      </c>
      <c r="G276" s="26" t="s">
        <v>27</v>
      </c>
      <c r="H276" s="49" t="s">
        <v>27</v>
      </c>
      <c r="I276" s="26" t="s">
        <v>50</v>
      </c>
      <c r="J276" s="29">
        <v>0.81805555555555598</v>
      </c>
      <c r="K276" s="29">
        <v>0.811805555555556</v>
      </c>
    </row>
    <row r="277" spans="1:11">
      <c r="A277" s="26" t="s">
        <v>25</v>
      </c>
      <c r="B277" s="27">
        <v>58824</v>
      </c>
      <c r="C277" s="28" t="s">
        <v>338</v>
      </c>
      <c r="D277" s="28" t="s">
        <v>51</v>
      </c>
      <c r="E277" s="26" t="s">
        <v>49</v>
      </c>
      <c r="F277" s="26" t="s">
        <v>27</v>
      </c>
      <c r="G277" s="26" t="s">
        <v>27</v>
      </c>
      <c r="H277" s="49" t="s">
        <v>27</v>
      </c>
      <c r="I277" s="26" t="s">
        <v>50</v>
      </c>
      <c r="J277" s="29">
        <v>0.82361111111111096</v>
      </c>
      <c r="K277" s="29">
        <v>0.81388888888888899</v>
      </c>
    </row>
    <row r="278" spans="1:11">
      <c r="A278" s="26" t="s">
        <v>25</v>
      </c>
      <c r="B278" s="27">
        <v>47611</v>
      </c>
      <c r="C278" s="28" t="s">
        <v>183</v>
      </c>
      <c r="D278" s="28" t="s">
        <v>331</v>
      </c>
      <c r="E278" s="26" t="s">
        <v>45</v>
      </c>
      <c r="F278" s="26" t="s">
        <v>27</v>
      </c>
      <c r="G278" s="26" t="s">
        <v>27</v>
      </c>
      <c r="H278" s="49" t="s">
        <v>27</v>
      </c>
      <c r="I278" s="26" t="s">
        <v>48</v>
      </c>
      <c r="J278" s="29">
        <v>0.82291666666666696</v>
      </c>
      <c r="K278" s="29">
        <v>0.81458333333333299</v>
      </c>
    </row>
    <row r="279" spans="1:11">
      <c r="A279" s="26" t="s">
        <v>31</v>
      </c>
      <c r="B279" s="27">
        <v>58840</v>
      </c>
      <c r="C279" s="28" t="s">
        <v>313</v>
      </c>
      <c r="D279" s="28" t="s">
        <v>350</v>
      </c>
      <c r="E279" s="26" t="s">
        <v>49</v>
      </c>
      <c r="F279" s="26" t="s">
        <v>27</v>
      </c>
      <c r="G279" s="26" t="s">
        <v>27</v>
      </c>
      <c r="H279" s="49" t="s">
        <v>27</v>
      </c>
      <c r="I279" s="26" t="s">
        <v>50</v>
      </c>
      <c r="J279" s="29">
        <v>0.82708333333333295</v>
      </c>
      <c r="K279" s="29">
        <v>0.81666666666666698</v>
      </c>
    </row>
    <row r="280" spans="1:11">
      <c r="A280" s="26" t="s">
        <v>31</v>
      </c>
      <c r="B280" s="27">
        <v>64710</v>
      </c>
      <c r="C280" s="28" t="s">
        <v>78</v>
      </c>
      <c r="D280" s="28" t="s">
        <v>322</v>
      </c>
      <c r="E280" s="26" t="s">
        <v>49</v>
      </c>
      <c r="F280" s="26" t="s">
        <v>27</v>
      </c>
      <c r="G280" s="26" t="s">
        <v>27</v>
      </c>
      <c r="H280" s="49" t="s">
        <v>27</v>
      </c>
      <c r="I280" s="26" t="s">
        <v>50</v>
      </c>
      <c r="J280" s="29">
        <v>0.83055555555555605</v>
      </c>
      <c r="K280" s="29">
        <v>0.81944444444444398</v>
      </c>
    </row>
    <row r="281" spans="1:11">
      <c r="A281" s="26" t="s">
        <v>31</v>
      </c>
      <c r="B281" s="27">
        <v>63710</v>
      </c>
      <c r="C281" s="28" t="s">
        <v>318</v>
      </c>
      <c r="D281" s="28" t="s">
        <v>322</v>
      </c>
      <c r="E281" s="26" t="s">
        <v>49</v>
      </c>
      <c r="F281" s="26" t="s">
        <v>27</v>
      </c>
      <c r="G281" s="26" t="s">
        <v>27</v>
      </c>
      <c r="H281" s="49" t="s">
        <v>27</v>
      </c>
      <c r="I281" s="26" t="s">
        <v>50</v>
      </c>
      <c r="J281" s="29">
        <v>0.83055555555555605</v>
      </c>
      <c r="K281" s="29">
        <v>0.81944444444444398</v>
      </c>
    </row>
    <row r="282" spans="1:11">
      <c r="A282" s="26" t="s">
        <v>34</v>
      </c>
      <c r="B282" s="27">
        <v>177873</v>
      </c>
      <c r="C282" s="28" t="s">
        <v>27</v>
      </c>
      <c r="D282" s="28" t="s">
        <v>338</v>
      </c>
      <c r="E282" s="26" t="s">
        <v>69</v>
      </c>
      <c r="F282" s="26" t="s">
        <v>46</v>
      </c>
      <c r="G282" s="26" t="s">
        <v>255</v>
      </c>
      <c r="H282" s="49">
        <v>9</v>
      </c>
      <c r="I282" s="26" t="s">
        <v>48</v>
      </c>
      <c r="J282" s="29">
        <v>0.86805555555555602</v>
      </c>
      <c r="K282" s="29">
        <v>0.82152777777777797</v>
      </c>
    </row>
    <row r="283" spans="1:11" ht="29">
      <c r="A283" s="26" t="s">
        <v>31</v>
      </c>
      <c r="B283" s="27">
        <v>150779</v>
      </c>
      <c r="C283" s="28" t="s">
        <v>337</v>
      </c>
      <c r="D283" s="28" t="s">
        <v>338</v>
      </c>
      <c r="E283" s="26" t="s">
        <v>45</v>
      </c>
      <c r="F283" s="26" t="s">
        <v>114</v>
      </c>
      <c r="G283" s="26" t="s">
        <v>256</v>
      </c>
      <c r="H283" s="49">
        <v>9</v>
      </c>
      <c r="I283" s="26" t="s">
        <v>48</v>
      </c>
      <c r="J283" s="29">
        <v>0.32638888888888901</v>
      </c>
      <c r="K283" s="29">
        <v>0.82152777777777797</v>
      </c>
    </row>
    <row r="284" spans="1:11">
      <c r="A284" s="26" t="s">
        <v>62</v>
      </c>
      <c r="B284" s="27">
        <v>4693</v>
      </c>
      <c r="C284" s="28" t="s">
        <v>27</v>
      </c>
      <c r="D284" s="28" t="s">
        <v>331</v>
      </c>
      <c r="E284" s="26" t="s">
        <v>69</v>
      </c>
      <c r="F284" s="26" t="s">
        <v>46</v>
      </c>
      <c r="G284" s="26" t="s">
        <v>257</v>
      </c>
      <c r="H284" s="49">
        <v>6</v>
      </c>
      <c r="I284" s="26" t="s">
        <v>48</v>
      </c>
      <c r="J284" s="29">
        <v>0.85833333333333295</v>
      </c>
      <c r="K284" s="29">
        <v>0.82291666666666696</v>
      </c>
    </row>
    <row r="285" spans="1:11">
      <c r="A285" s="26" t="s">
        <v>34</v>
      </c>
      <c r="B285" s="27">
        <v>77712</v>
      </c>
      <c r="C285" s="28" t="s">
        <v>331</v>
      </c>
      <c r="D285" s="28" t="s">
        <v>28</v>
      </c>
      <c r="E285" s="26" t="s">
        <v>49</v>
      </c>
      <c r="F285" s="26" t="s">
        <v>46</v>
      </c>
      <c r="G285" s="26" t="s">
        <v>258</v>
      </c>
      <c r="H285" s="49">
        <v>5</v>
      </c>
      <c r="I285" s="26" t="s">
        <v>53</v>
      </c>
      <c r="J285" s="29">
        <v>0.84583333333333299</v>
      </c>
      <c r="K285" s="29">
        <v>0.82499999999999996</v>
      </c>
    </row>
    <row r="286" spans="1:11" ht="29">
      <c r="A286" s="26" t="s">
        <v>24</v>
      </c>
      <c r="B286" s="27">
        <v>3831</v>
      </c>
      <c r="C286" s="28" t="s">
        <v>330</v>
      </c>
      <c r="D286" s="28" t="s">
        <v>27</v>
      </c>
      <c r="E286" s="26" t="s">
        <v>53</v>
      </c>
      <c r="F286" s="26" t="s">
        <v>46</v>
      </c>
      <c r="G286" s="26" t="s">
        <v>259</v>
      </c>
      <c r="H286" s="49">
        <v>6</v>
      </c>
      <c r="I286" s="26" t="s">
        <v>89</v>
      </c>
      <c r="J286" s="29">
        <v>0</v>
      </c>
      <c r="K286" s="29">
        <v>0.82569444444444395</v>
      </c>
    </row>
    <row r="287" spans="1:11" ht="29">
      <c r="A287" s="26" t="s">
        <v>24</v>
      </c>
      <c r="B287" s="27">
        <v>4631</v>
      </c>
      <c r="C287" s="28" t="s">
        <v>73</v>
      </c>
      <c r="D287" s="28" t="s">
        <v>331</v>
      </c>
      <c r="E287" s="26" t="s">
        <v>45</v>
      </c>
      <c r="F287" s="26" t="s">
        <v>70</v>
      </c>
      <c r="G287" s="26" t="s">
        <v>260</v>
      </c>
      <c r="H287" s="49">
        <v>1</v>
      </c>
      <c r="I287" s="26" t="s">
        <v>48</v>
      </c>
      <c r="J287" s="29">
        <v>0.83819444444444402</v>
      </c>
      <c r="K287" s="29">
        <v>0.82708333333333295</v>
      </c>
    </row>
    <row r="288" spans="1:11" ht="29">
      <c r="A288" s="26" t="s">
        <v>24</v>
      </c>
      <c r="B288" s="27">
        <v>4630</v>
      </c>
      <c r="C288" s="28" t="s">
        <v>331</v>
      </c>
      <c r="D288" s="28" t="s">
        <v>73</v>
      </c>
      <c r="E288" s="26" t="s">
        <v>49</v>
      </c>
      <c r="F288" s="26" t="s">
        <v>67</v>
      </c>
      <c r="G288" s="26" t="s">
        <v>261</v>
      </c>
      <c r="H288" s="49">
        <v>2</v>
      </c>
      <c r="I288" s="26" t="s">
        <v>50</v>
      </c>
      <c r="J288" s="29">
        <v>0.84027777777777801</v>
      </c>
      <c r="K288" s="29">
        <v>0.82847222222222205</v>
      </c>
    </row>
    <row r="289" spans="1:11" ht="29">
      <c r="A289" s="26" t="s">
        <v>309</v>
      </c>
      <c r="B289" s="27">
        <v>4534</v>
      </c>
      <c r="C289" s="28" t="s">
        <v>27</v>
      </c>
      <c r="D289" s="28" t="s">
        <v>30</v>
      </c>
      <c r="E289" s="26" t="s">
        <v>69</v>
      </c>
      <c r="F289" s="26" t="s">
        <v>46</v>
      </c>
      <c r="G289" s="26" t="s">
        <v>262</v>
      </c>
      <c r="H289" s="49">
        <v>6</v>
      </c>
      <c r="I289" s="26" t="s">
        <v>56</v>
      </c>
      <c r="J289" s="29">
        <v>0.86388888888888904</v>
      </c>
      <c r="K289" s="29">
        <v>0.82916666666666705</v>
      </c>
    </row>
    <row r="290" spans="1:11">
      <c r="A290" s="26" t="s">
        <v>25</v>
      </c>
      <c r="B290" s="27">
        <v>40737</v>
      </c>
      <c r="C290" s="28" t="s">
        <v>263</v>
      </c>
      <c r="D290" s="28" t="s">
        <v>340</v>
      </c>
      <c r="E290" s="26" t="s">
        <v>45</v>
      </c>
      <c r="F290" s="26" t="s">
        <v>46</v>
      </c>
      <c r="G290" s="26" t="s">
        <v>264</v>
      </c>
      <c r="H290" s="49">
        <v>5</v>
      </c>
      <c r="I290" s="26" t="s">
        <v>48</v>
      </c>
      <c r="J290" s="29">
        <v>0.84861111111111098</v>
      </c>
      <c r="K290" s="29">
        <v>0.82986111111111105</v>
      </c>
    </row>
    <row r="291" spans="1:11">
      <c r="A291" s="26" t="s">
        <v>25</v>
      </c>
      <c r="B291" s="27">
        <v>42501</v>
      </c>
      <c r="C291" s="28" t="s">
        <v>317</v>
      </c>
      <c r="D291" s="28" t="s">
        <v>340</v>
      </c>
      <c r="E291" s="26" t="s">
        <v>45</v>
      </c>
      <c r="F291" s="26" t="s">
        <v>46</v>
      </c>
      <c r="G291" s="26" t="s">
        <v>264</v>
      </c>
      <c r="H291" s="49">
        <v>5</v>
      </c>
      <c r="I291" s="26" t="s">
        <v>48</v>
      </c>
      <c r="J291" s="29">
        <v>0.84861111111111098</v>
      </c>
      <c r="K291" s="29">
        <v>0.82986111111111105</v>
      </c>
    </row>
    <row r="292" spans="1:11">
      <c r="A292" s="26" t="s">
        <v>25</v>
      </c>
      <c r="B292" s="27">
        <v>47778</v>
      </c>
      <c r="C292" s="28" t="s">
        <v>338</v>
      </c>
      <c r="D292" s="28" t="s">
        <v>328</v>
      </c>
      <c r="E292" s="26" t="s">
        <v>49</v>
      </c>
      <c r="F292" s="26" t="s">
        <v>46</v>
      </c>
      <c r="G292" s="26" t="s">
        <v>265</v>
      </c>
      <c r="H292" s="49">
        <v>5</v>
      </c>
      <c r="I292" s="26" t="s">
        <v>50</v>
      </c>
      <c r="J292" s="29">
        <v>0.85208333333333297</v>
      </c>
      <c r="K292" s="29">
        <v>0.83541666666666703</v>
      </c>
    </row>
    <row r="293" spans="1:11">
      <c r="A293" s="26" t="s">
        <v>25</v>
      </c>
      <c r="B293" s="27">
        <v>47712</v>
      </c>
      <c r="C293" s="28" t="s">
        <v>338</v>
      </c>
      <c r="D293" s="28" t="s">
        <v>348</v>
      </c>
      <c r="E293" s="26" t="s">
        <v>49</v>
      </c>
      <c r="F293" s="26" t="s">
        <v>27</v>
      </c>
      <c r="G293" s="26" t="s">
        <v>27</v>
      </c>
      <c r="H293" s="49" t="s">
        <v>27</v>
      </c>
      <c r="I293" s="26" t="s">
        <v>50</v>
      </c>
      <c r="J293" s="29">
        <v>0.84583333333333299</v>
      </c>
      <c r="K293" s="29">
        <v>0.83611111111111103</v>
      </c>
    </row>
    <row r="294" spans="1:11">
      <c r="A294" s="26" t="s">
        <v>24</v>
      </c>
      <c r="B294" s="27">
        <v>4741</v>
      </c>
      <c r="C294" s="28" t="s">
        <v>326</v>
      </c>
      <c r="D294" s="28" t="s">
        <v>27</v>
      </c>
      <c r="E294" s="26" t="s">
        <v>45</v>
      </c>
      <c r="F294" s="26" t="s">
        <v>46</v>
      </c>
      <c r="G294" s="26" t="s">
        <v>266</v>
      </c>
      <c r="H294" s="49">
        <v>4</v>
      </c>
      <c r="I294" s="26" t="s">
        <v>64</v>
      </c>
      <c r="J294" s="29">
        <v>0</v>
      </c>
      <c r="K294" s="29">
        <v>0.83750000000000002</v>
      </c>
    </row>
    <row r="295" spans="1:11" ht="29">
      <c r="A295" s="26" t="s">
        <v>311</v>
      </c>
      <c r="B295" s="27">
        <v>41601</v>
      </c>
      <c r="C295" s="28" t="s">
        <v>61</v>
      </c>
      <c r="D295" s="28" t="s">
        <v>314</v>
      </c>
      <c r="E295" s="26" t="s">
        <v>45</v>
      </c>
      <c r="F295" s="26" t="s">
        <v>46</v>
      </c>
      <c r="G295" s="26" t="s">
        <v>267</v>
      </c>
      <c r="H295" s="49">
        <v>5</v>
      </c>
      <c r="I295" s="26" t="s">
        <v>48</v>
      </c>
      <c r="J295" s="29">
        <v>0.86944444444444402</v>
      </c>
      <c r="K295" s="29">
        <v>0.84375</v>
      </c>
    </row>
    <row r="296" spans="1:11">
      <c r="A296" s="26" t="s">
        <v>32</v>
      </c>
      <c r="B296" s="27">
        <v>17842</v>
      </c>
      <c r="C296" s="28" t="s">
        <v>315</v>
      </c>
      <c r="D296" s="28" t="s">
        <v>73</v>
      </c>
      <c r="E296" s="26" t="s">
        <v>49</v>
      </c>
      <c r="F296" s="26" t="s">
        <v>46</v>
      </c>
      <c r="G296" s="26" t="s">
        <v>268</v>
      </c>
      <c r="H296" s="49">
        <v>2</v>
      </c>
      <c r="I296" s="26" t="s">
        <v>50</v>
      </c>
      <c r="J296" s="29">
        <v>0.85694444444444395</v>
      </c>
      <c r="K296" s="29">
        <v>0.84652777777777799</v>
      </c>
    </row>
    <row r="297" spans="1:11">
      <c r="A297" s="26" t="s">
        <v>33</v>
      </c>
      <c r="B297" s="27">
        <v>281</v>
      </c>
      <c r="C297" s="28" t="s">
        <v>122</v>
      </c>
      <c r="D297" s="28" t="s">
        <v>102</v>
      </c>
      <c r="E297" s="26" t="s">
        <v>45</v>
      </c>
      <c r="F297" s="26" t="s">
        <v>27</v>
      </c>
      <c r="G297" s="26" t="s">
        <v>27</v>
      </c>
      <c r="H297" s="49" t="s">
        <v>27</v>
      </c>
      <c r="I297" s="26" t="s">
        <v>48</v>
      </c>
      <c r="J297" s="29">
        <v>0.85486111111111096</v>
      </c>
      <c r="K297" s="29">
        <v>0.84861111111111098</v>
      </c>
    </row>
    <row r="298" spans="1:11">
      <c r="A298" s="26" t="s">
        <v>31</v>
      </c>
      <c r="B298" s="27">
        <v>46840</v>
      </c>
      <c r="C298" s="28" t="s">
        <v>123</v>
      </c>
      <c r="D298" s="28" t="s">
        <v>134</v>
      </c>
      <c r="E298" s="26" t="s">
        <v>49</v>
      </c>
      <c r="F298" s="26" t="s">
        <v>46</v>
      </c>
      <c r="G298" s="26" t="s">
        <v>269</v>
      </c>
      <c r="H298" s="49">
        <v>5</v>
      </c>
      <c r="I298" s="26" t="s">
        <v>56</v>
      </c>
      <c r="J298" s="29">
        <v>0.87013888888888902</v>
      </c>
      <c r="K298" s="29">
        <v>0.85</v>
      </c>
    </row>
    <row r="299" spans="1:11">
      <c r="A299" s="26" t="s">
        <v>62</v>
      </c>
      <c r="B299" s="27">
        <v>4695</v>
      </c>
      <c r="C299" s="28" t="s">
        <v>27</v>
      </c>
      <c r="D299" s="28" t="s">
        <v>331</v>
      </c>
      <c r="E299" s="26" t="s">
        <v>69</v>
      </c>
      <c r="F299" s="26" t="s">
        <v>46</v>
      </c>
      <c r="G299" s="26" t="s">
        <v>270</v>
      </c>
      <c r="H299" s="49">
        <v>6</v>
      </c>
      <c r="I299" s="26" t="s">
        <v>48</v>
      </c>
      <c r="J299" s="29">
        <v>0.88611111111111096</v>
      </c>
      <c r="K299" s="29">
        <v>0.85069444444444398</v>
      </c>
    </row>
    <row r="300" spans="1:11">
      <c r="A300" s="26" t="s">
        <v>31</v>
      </c>
      <c r="B300" s="27">
        <v>46846</v>
      </c>
      <c r="C300" s="28" t="s">
        <v>123</v>
      </c>
      <c r="D300" s="28" t="s">
        <v>337</v>
      </c>
      <c r="E300" s="26" t="s">
        <v>49</v>
      </c>
      <c r="F300" s="26" t="s">
        <v>27</v>
      </c>
      <c r="G300" s="26" t="s">
        <v>27</v>
      </c>
      <c r="H300" s="49" t="s">
        <v>27</v>
      </c>
      <c r="I300" s="26" t="s">
        <v>50</v>
      </c>
      <c r="J300" s="29">
        <v>0.86388888888888904</v>
      </c>
      <c r="K300" s="29">
        <v>0.85486111111111096</v>
      </c>
    </row>
    <row r="301" spans="1:11">
      <c r="A301" s="26" t="s">
        <v>32</v>
      </c>
      <c r="B301" s="27">
        <v>847</v>
      </c>
      <c r="C301" s="28" t="s">
        <v>73</v>
      </c>
      <c r="D301" s="28" t="s">
        <v>315</v>
      </c>
      <c r="E301" s="26" t="s">
        <v>45</v>
      </c>
      <c r="F301" s="26" t="s">
        <v>46</v>
      </c>
      <c r="G301" s="26" t="s">
        <v>271</v>
      </c>
      <c r="H301" s="49">
        <v>1</v>
      </c>
      <c r="I301" s="26" t="s">
        <v>48</v>
      </c>
      <c r="J301" s="29">
        <v>0.86458333333333304</v>
      </c>
      <c r="K301" s="29">
        <v>0.85555555555555596</v>
      </c>
    </row>
    <row r="302" spans="1:11">
      <c r="A302" s="26" t="s">
        <v>25</v>
      </c>
      <c r="B302" s="27">
        <v>58525</v>
      </c>
      <c r="C302" s="28" t="s">
        <v>338</v>
      </c>
      <c r="D302" s="28" t="s">
        <v>345</v>
      </c>
      <c r="E302" s="26" t="s">
        <v>49</v>
      </c>
      <c r="F302" s="26" t="s">
        <v>46</v>
      </c>
      <c r="G302" s="26" t="s">
        <v>272</v>
      </c>
      <c r="H302" s="49">
        <v>5</v>
      </c>
      <c r="I302" s="26" t="s">
        <v>56</v>
      </c>
      <c r="J302" s="29">
        <v>0.87847222222222199</v>
      </c>
      <c r="K302" s="29">
        <v>0.85763888888888895</v>
      </c>
    </row>
    <row r="303" spans="1:11">
      <c r="A303" s="26" t="s">
        <v>31</v>
      </c>
      <c r="B303" s="27">
        <v>57703</v>
      </c>
      <c r="C303" s="28" t="s">
        <v>337</v>
      </c>
      <c r="D303" s="28" t="s">
        <v>338</v>
      </c>
      <c r="E303" s="26" t="s">
        <v>45</v>
      </c>
      <c r="F303" s="26" t="s">
        <v>27</v>
      </c>
      <c r="G303" s="26" t="s">
        <v>27</v>
      </c>
      <c r="H303" s="49" t="s">
        <v>27</v>
      </c>
      <c r="I303" s="26" t="s">
        <v>48</v>
      </c>
      <c r="J303" s="29">
        <v>0.87291666666666701</v>
      </c>
      <c r="K303" s="29">
        <v>0.86388888888888904</v>
      </c>
    </row>
    <row r="304" spans="1:11" ht="29">
      <c r="A304" s="26" t="s">
        <v>24</v>
      </c>
      <c r="B304" s="27">
        <v>4533</v>
      </c>
      <c r="C304" s="28" t="s">
        <v>30</v>
      </c>
      <c r="D304" s="28" t="s">
        <v>27</v>
      </c>
      <c r="E304" s="26" t="s">
        <v>53</v>
      </c>
      <c r="F304" s="26" t="s">
        <v>46</v>
      </c>
      <c r="G304" s="26" t="s">
        <v>273</v>
      </c>
      <c r="H304" s="49">
        <v>6</v>
      </c>
      <c r="I304" s="26" t="s">
        <v>274</v>
      </c>
      <c r="J304" s="29">
        <v>0</v>
      </c>
      <c r="K304" s="29">
        <v>0.86736111111111103</v>
      </c>
    </row>
    <row r="305" spans="1:11" ht="29">
      <c r="A305" s="26" t="s">
        <v>309</v>
      </c>
      <c r="B305" s="27">
        <v>4657</v>
      </c>
      <c r="C305" s="28" t="s">
        <v>73</v>
      </c>
      <c r="D305" s="28" t="s">
        <v>27</v>
      </c>
      <c r="E305" s="26" t="s">
        <v>45</v>
      </c>
      <c r="F305" s="26" t="s">
        <v>46</v>
      </c>
      <c r="G305" s="26" t="s">
        <v>275</v>
      </c>
      <c r="H305" s="49">
        <v>1</v>
      </c>
      <c r="I305" s="26" t="s">
        <v>276</v>
      </c>
      <c r="J305" s="29">
        <v>0</v>
      </c>
      <c r="K305" s="29">
        <v>0.86875000000000002</v>
      </c>
    </row>
    <row r="306" spans="1:11">
      <c r="A306" s="26" t="s">
        <v>62</v>
      </c>
      <c r="B306" s="27">
        <v>4694</v>
      </c>
      <c r="C306" s="28" t="s">
        <v>331</v>
      </c>
      <c r="D306" s="28" t="s">
        <v>73</v>
      </c>
      <c r="E306" s="26" t="s">
        <v>49</v>
      </c>
      <c r="F306" s="26" t="s">
        <v>27</v>
      </c>
      <c r="G306" s="26" t="s">
        <v>27</v>
      </c>
      <c r="H306" s="49" t="s">
        <v>27</v>
      </c>
      <c r="I306" s="26" t="s">
        <v>50</v>
      </c>
      <c r="J306" s="29">
        <v>0.87708333333333299</v>
      </c>
      <c r="K306" s="29">
        <v>0.87013888888888902</v>
      </c>
    </row>
    <row r="307" spans="1:11">
      <c r="A307" s="26" t="s">
        <v>62</v>
      </c>
      <c r="B307" s="27">
        <v>4790</v>
      </c>
      <c r="C307" s="28" t="s">
        <v>27</v>
      </c>
      <c r="D307" s="28" t="s">
        <v>330</v>
      </c>
      <c r="E307" s="26" t="s">
        <v>69</v>
      </c>
      <c r="F307" s="26" t="s">
        <v>46</v>
      </c>
      <c r="G307" s="26" t="s">
        <v>277</v>
      </c>
      <c r="H307" s="49">
        <v>6</v>
      </c>
      <c r="I307" s="26" t="s">
        <v>50</v>
      </c>
      <c r="J307" s="29">
        <v>0.90833333333333299</v>
      </c>
      <c r="K307" s="29">
        <v>0.87152777777777801</v>
      </c>
    </row>
    <row r="308" spans="1:11">
      <c r="A308" s="26" t="s">
        <v>25</v>
      </c>
      <c r="B308" s="27">
        <v>49600</v>
      </c>
      <c r="C308" s="28" t="s">
        <v>179</v>
      </c>
      <c r="D308" s="28" t="s">
        <v>343</v>
      </c>
      <c r="E308" s="26" t="s">
        <v>49</v>
      </c>
      <c r="F308" s="26" t="s">
        <v>27</v>
      </c>
      <c r="G308" s="26" t="s">
        <v>27</v>
      </c>
      <c r="H308" s="49" t="s">
        <v>27</v>
      </c>
      <c r="I308" s="26" t="s">
        <v>50</v>
      </c>
      <c r="J308" s="29">
        <v>0.87986111111111098</v>
      </c>
      <c r="K308" s="29">
        <v>0.87152777777777801</v>
      </c>
    </row>
    <row r="309" spans="1:11">
      <c r="A309" s="26" t="s">
        <v>25</v>
      </c>
      <c r="B309" s="27">
        <v>47711</v>
      </c>
      <c r="C309" s="28" t="s">
        <v>348</v>
      </c>
      <c r="D309" s="28" t="s">
        <v>338</v>
      </c>
      <c r="E309" s="26" t="s">
        <v>45</v>
      </c>
      <c r="F309" s="26" t="s">
        <v>46</v>
      </c>
      <c r="G309" s="26" t="s">
        <v>278</v>
      </c>
      <c r="H309" s="49">
        <v>5</v>
      </c>
      <c r="I309" s="26" t="s">
        <v>48</v>
      </c>
      <c r="J309" s="29">
        <v>0.91458333333333297</v>
      </c>
      <c r="K309" s="29">
        <v>0.875</v>
      </c>
    </row>
    <row r="310" spans="1:11">
      <c r="A310" s="26" t="s">
        <v>25</v>
      </c>
      <c r="B310" s="27">
        <v>42510</v>
      </c>
      <c r="C310" s="28" t="s">
        <v>319</v>
      </c>
      <c r="D310" s="28" t="s">
        <v>344</v>
      </c>
      <c r="E310" s="26" t="s">
        <v>49</v>
      </c>
      <c r="F310" s="26" t="s">
        <v>27</v>
      </c>
      <c r="G310" s="26" t="s">
        <v>27</v>
      </c>
      <c r="H310" s="49" t="s">
        <v>27</v>
      </c>
      <c r="I310" s="26" t="s">
        <v>56</v>
      </c>
      <c r="J310" s="29">
        <v>0.88541666666666696</v>
      </c>
      <c r="K310" s="29">
        <v>0.875694444444444</v>
      </c>
    </row>
    <row r="311" spans="1:11">
      <c r="A311" s="26" t="s">
        <v>31</v>
      </c>
      <c r="B311" s="27">
        <v>50776</v>
      </c>
      <c r="C311" s="28" t="s">
        <v>338</v>
      </c>
      <c r="D311" s="28" t="s">
        <v>337</v>
      </c>
      <c r="E311" s="26" t="s">
        <v>49</v>
      </c>
      <c r="F311" s="26" t="s">
        <v>27</v>
      </c>
      <c r="G311" s="26" t="s">
        <v>27</v>
      </c>
      <c r="H311" s="49" t="s">
        <v>27</v>
      </c>
      <c r="I311" s="26" t="s">
        <v>50</v>
      </c>
      <c r="J311" s="29">
        <v>0.88680555555555596</v>
      </c>
      <c r="K311" s="29">
        <v>0.87916666666666698</v>
      </c>
    </row>
    <row r="312" spans="1:11">
      <c r="A312" s="26" t="s">
        <v>24</v>
      </c>
      <c r="B312" s="27">
        <v>4743</v>
      </c>
      <c r="C312" s="28" t="s">
        <v>333</v>
      </c>
      <c r="D312" s="28" t="s">
        <v>27</v>
      </c>
      <c r="E312" s="26" t="s">
        <v>45</v>
      </c>
      <c r="F312" s="26" t="s">
        <v>46</v>
      </c>
      <c r="G312" s="26" t="s">
        <v>279</v>
      </c>
      <c r="H312" s="49">
        <v>4</v>
      </c>
      <c r="I312" s="26" t="s">
        <v>64</v>
      </c>
      <c r="J312" s="29">
        <v>0</v>
      </c>
      <c r="K312" s="29">
        <v>0.87986111111111098</v>
      </c>
    </row>
    <row r="313" spans="1:11" ht="29">
      <c r="A313" s="26" t="s">
        <v>24</v>
      </c>
      <c r="B313" s="27">
        <v>3833</v>
      </c>
      <c r="C313" s="28" t="s">
        <v>330</v>
      </c>
      <c r="D313" s="28" t="s">
        <v>27</v>
      </c>
      <c r="E313" s="26" t="s">
        <v>53</v>
      </c>
      <c r="F313" s="26" t="s">
        <v>46</v>
      </c>
      <c r="G313" s="26" t="s">
        <v>280</v>
      </c>
      <c r="H313" s="49">
        <v>6</v>
      </c>
      <c r="I313" s="26" t="s">
        <v>281</v>
      </c>
      <c r="J313" s="29">
        <v>0</v>
      </c>
      <c r="K313" s="29">
        <v>0.88124999999999998</v>
      </c>
    </row>
    <row r="314" spans="1:11" ht="29">
      <c r="A314" s="26" t="s">
        <v>24</v>
      </c>
      <c r="B314" s="27">
        <v>3833</v>
      </c>
      <c r="C314" s="28" t="s">
        <v>30</v>
      </c>
      <c r="D314" s="28" t="s">
        <v>27</v>
      </c>
      <c r="E314" s="26" t="s">
        <v>53</v>
      </c>
      <c r="F314" s="26" t="s">
        <v>46</v>
      </c>
      <c r="G314" s="26" t="s">
        <v>280</v>
      </c>
      <c r="H314" s="49">
        <v>6</v>
      </c>
      <c r="I314" s="26" t="s">
        <v>274</v>
      </c>
      <c r="J314" s="29">
        <v>0</v>
      </c>
      <c r="K314" s="29">
        <v>0.88124999999999998</v>
      </c>
    </row>
    <row r="315" spans="1:11" ht="29">
      <c r="A315" s="26" t="s">
        <v>310</v>
      </c>
      <c r="B315" s="27">
        <v>50751</v>
      </c>
      <c r="C315" s="28" t="s">
        <v>317</v>
      </c>
      <c r="D315" s="28" t="s">
        <v>316</v>
      </c>
      <c r="E315" s="26" t="s">
        <v>45</v>
      </c>
      <c r="F315" s="26" t="s">
        <v>27</v>
      </c>
      <c r="G315" s="26" t="s">
        <v>27</v>
      </c>
      <c r="H315" s="49" t="s">
        <v>27</v>
      </c>
      <c r="I315" s="26" t="s">
        <v>48</v>
      </c>
      <c r="J315" s="29">
        <v>0.89236111111111105</v>
      </c>
      <c r="K315" s="29">
        <v>0.88333333333333297</v>
      </c>
    </row>
    <row r="316" spans="1:11">
      <c r="A316" s="26" t="s">
        <v>34</v>
      </c>
      <c r="B316" s="27">
        <v>78845</v>
      </c>
      <c r="C316" s="28" t="s">
        <v>350</v>
      </c>
      <c r="D316" s="28" t="s">
        <v>331</v>
      </c>
      <c r="E316" s="26" t="s">
        <v>45</v>
      </c>
      <c r="F316" s="26" t="s">
        <v>27</v>
      </c>
      <c r="G316" s="26" t="s">
        <v>27</v>
      </c>
      <c r="H316" s="49" t="s">
        <v>27</v>
      </c>
      <c r="I316" s="26" t="s">
        <v>48</v>
      </c>
      <c r="J316" s="29">
        <v>0.89375000000000004</v>
      </c>
      <c r="K316" s="29">
        <v>0.88333333333333297</v>
      </c>
    </row>
    <row r="317" spans="1:11">
      <c r="A317" s="26" t="s">
        <v>24</v>
      </c>
      <c r="B317" s="27">
        <v>4536</v>
      </c>
      <c r="C317" s="28" t="s">
        <v>27</v>
      </c>
      <c r="D317" s="28" t="s">
        <v>30</v>
      </c>
      <c r="E317" s="26" t="s">
        <v>69</v>
      </c>
      <c r="F317" s="26" t="s">
        <v>46</v>
      </c>
      <c r="G317" s="26" t="s">
        <v>282</v>
      </c>
      <c r="H317" s="49">
        <v>6</v>
      </c>
      <c r="I317" s="26" t="s">
        <v>56</v>
      </c>
      <c r="J317" s="29">
        <v>0.91944444444444395</v>
      </c>
      <c r="K317" s="29">
        <v>0.88472222222222197</v>
      </c>
    </row>
    <row r="318" spans="1:11">
      <c r="A318" s="26" t="s">
        <v>32</v>
      </c>
      <c r="B318" s="27">
        <v>816</v>
      </c>
      <c r="C318" s="28" t="s">
        <v>307</v>
      </c>
      <c r="D318" s="28" t="s">
        <v>73</v>
      </c>
      <c r="E318" s="26" t="s">
        <v>49</v>
      </c>
      <c r="F318" s="26" t="s">
        <v>46</v>
      </c>
      <c r="G318" s="26" t="s">
        <v>283</v>
      </c>
      <c r="H318" s="49">
        <v>2</v>
      </c>
      <c r="I318" s="26" t="s">
        <v>50</v>
      </c>
      <c r="J318" s="29">
        <v>0.89583333333333304</v>
      </c>
      <c r="K318" s="29">
        <v>0.88472222222222197</v>
      </c>
    </row>
    <row r="319" spans="1:11">
      <c r="A319" s="26" t="s">
        <v>31</v>
      </c>
      <c r="B319" s="27">
        <v>57167</v>
      </c>
      <c r="C319" s="28" t="s">
        <v>337</v>
      </c>
      <c r="D319" s="28" t="s">
        <v>347</v>
      </c>
      <c r="E319" s="26" t="s">
        <v>45</v>
      </c>
      <c r="F319" s="26" t="s">
        <v>46</v>
      </c>
      <c r="G319" s="26" t="s">
        <v>284</v>
      </c>
      <c r="H319" s="49">
        <v>5</v>
      </c>
      <c r="I319" s="26" t="s">
        <v>48</v>
      </c>
      <c r="J319" s="29">
        <v>0.90902777777777799</v>
      </c>
      <c r="K319" s="29">
        <v>0.88680555555555596</v>
      </c>
    </row>
    <row r="320" spans="1:11">
      <c r="A320" s="26" t="s">
        <v>31</v>
      </c>
      <c r="B320" s="27">
        <v>58011</v>
      </c>
      <c r="C320" s="28" t="s">
        <v>313</v>
      </c>
      <c r="D320" s="28" t="s">
        <v>28</v>
      </c>
      <c r="E320" s="26" t="s">
        <v>49</v>
      </c>
      <c r="F320" s="26" t="s">
        <v>46</v>
      </c>
      <c r="G320" s="26" t="s">
        <v>285</v>
      </c>
      <c r="H320" s="49">
        <v>5</v>
      </c>
      <c r="I320" s="26" t="s">
        <v>56</v>
      </c>
      <c r="J320" s="29">
        <v>0.91180555555555598</v>
      </c>
      <c r="K320" s="29">
        <v>0.89027777777777795</v>
      </c>
    </row>
    <row r="321" spans="1:11">
      <c r="A321" s="26" t="s">
        <v>25</v>
      </c>
      <c r="B321" s="27">
        <v>47771</v>
      </c>
      <c r="C321" s="28" t="s">
        <v>351</v>
      </c>
      <c r="D321" s="28" t="s">
        <v>338</v>
      </c>
      <c r="E321" s="26" t="s">
        <v>45</v>
      </c>
      <c r="F321" s="26" t="s">
        <v>27</v>
      </c>
      <c r="G321" s="26" t="s">
        <v>27</v>
      </c>
      <c r="H321" s="49" t="s">
        <v>27</v>
      </c>
      <c r="I321" s="26" t="s">
        <v>48</v>
      </c>
      <c r="J321" s="29">
        <v>0.89861111111111103</v>
      </c>
      <c r="K321" s="29">
        <v>0.89166666666666705</v>
      </c>
    </row>
    <row r="322" spans="1:11">
      <c r="A322" s="26" t="s">
        <v>101</v>
      </c>
      <c r="B322" s="27">
        <v>476</v>
      </c>
      <c r="C322" s="28" t="s">
        <v>102</v>
      </c>
      <c r="D322" s="28" t="s">
        <v>324</v>
      </c>
      <c r="E322" s="26" t="s">
        <v>49</v>
      </c>
      <c r="F322" s="26" t="s">
        <v>27</v>
      </c>
      <c r="G322" s="26" t="s">
        <v>27</v>
      </c>
      <c r="H322" s="49" t="s">
        <v>27</v>
      </c>
      <c r="I322" s="26" t="s">
        <v>50</v>
      </c>
      <c r="J322" s="29">
        <v>0.90069444444444402</v>
      </c>
      <c r="K322" s="29">
        <v>0.89444444444444404</v>
      </c>
    </row>
    <row r="323" spans="1:11">
      <c r="A323" s="26" t="s">
        <v>25</v>
      </c>
      <c r="B323" s="27">
        <v>58813</v>
      </c>
      <c r="C323" s="28" t="s">
        <v>337</v>
      </c>
      <c r="D323" s="28" t="s">
        <v>338</v>
      </c>
      <c r="E323" s="26" t="s">
        <v>45</v>
      </c>
      <c r="F323" s="26" t="s">
        <v>27</v>
      </c>
      <c r="G323" s="26" t="s">
        <v>27</v>
      </c>
      <c r="H323" s="49" t="s">
        <v>27</v>
      </c>
      <c r="I323" s="26" t="s">
        <v>48</v>
      </c>
      <c r="J323" s="29">
        <v>0.90416666666666701</v>
      </c>
      <c r="K323" s="29">
        <v>0.89583333333333304</v>
      </c>
    </row>
    <row r="324" spans="1:11" ht="29">
      <c r="A324" s="26" t="s">
        <v>308</v>
      </c>
      <c r="B324" s="27">
        <v>77872</v>
      </c>
      <c r="C324" s="28" t="s">
        <v>331</v>
      </c>
      <c r="D324" s="28" t="s">
        <v>321</v>
      </c>
      <c r="E324" s="26" t="s">
        <v>49</v>
      </c>
      <c r="F324" s="26" t="s">
        <v>46</v>
      </c>
      <c r="G324" s="26" t="s">
        <v>286</v>
      </c>
      <c r="H324" s="49">
        <v>5</v>
      </c>
      <c r="I324" s="26" t="s">
        <v>50</v>
      </c>
      <c r="J324" s="29">
        <v>0.91527777777777797</v>
      </c>
      <c r="K324" s="29">
        <v>0.89791666666666703</v>
      </c>
    </row>
    <row r="325" spans="1:11">
      <c r="A325" s="26" t="s">
        <v>25</v>
      </c>
      <c r="B325" s="27">
        <v>58846</v>
      </c>
      <c r="C325" s="28" t="s">
        <v>338</v>
      </c>
      <c r="D325" s="28" t="s">
        <v>337</v>
      </c>
      <c r="E325" s="26" t="s">
        <v>49</v>
      </c>
      <c r="F325" s="26" t="s">
        <v>27</v>
      </c>
      <c r="G325" s="26" t="s">
        <v>27</v>
      </c>
      <c r="H325" s="49" t="s">
        <v>27</v>
      </c>
      <c r="I325" s="26" t="s">
        <v>50</v>
      </c>
      <c r="J325" s="29">
        <v>0.91249999999999998</v>
      </c>
      <c r="K325" s="29">
        <v>0.90486111111111101</v>
      </c>
    </row>
    <row r="326" spans="1:11" ht="29">
      <c r="A326" s="26" t="s">
        <v>24</v>
      </c>
      <c r="B326" s="27">
        <v>4535</v>
      </c>
      <c r="C326" s="28" t="s">
        <v>30</v>
      </c>
      <c r="D326" s="28" t="s">
        <v>27</v>
      </c>
      <c r="E326" s="26" t="s">
        <v>53</v>
      </c>
      <c r="F326" s="26" t="s">
        <v>46</v>
      </c>
      <c r="G326" s="26" t="s">
        <v>287</v>
      </c>
      <c r="H326" s="49">
        <v>6</v>
      </c>
      <c r="I326" s="26" t="s">
        <v>288</v>
      </c>
      <c r="J326" s="29">
        <v>0</v>
      </c>
      <c r="K326" s="29">
        <v>0.90902777777777799</v>
      </c>
    </row>
    <row r="327" spans="1:11" ht="29">
      <c r="A327" s="26" t="s">
        <v>24</v>
      </c>
      <c r="B327" s="27">
        <v>4635</v>
      </c>
      <c r="C327" s="28" t="s">
        <v>73</v>
      </c>
      <c r="D327" s="28" t="s">
        <v>331</v>
      </c>
      <c r="E327" s="26" t="s">
        <v>45</v>
      </c>
      <c r="F327" s="26" t="s">
        <v>70</v>
      </c>
      <c r="G327" s="26" t="s">
        <v>289</v>
      </c>
      <c r="H327" s="49">
        <v>1</v>
      </c>
      <c r="I327" s="26" t="s">
        <v>48</v>
      </c>
      <c r="J327" s="29">
        <v>0.92152777777777795</v>
      </c>
      <c r="K327" s="29">
        <v>0.91041666666666698</v>
      </c>
    </row>
    <row r="328" spans="1:11">
      <c r="A328" s="26" t="s">
        <v>31</v>
      </c>
      <c r="B328" s="27">
        <v>67750</v>
      </c>
      <c r="C328" s="28" t="s">
        <v>338</v>
      </c>
      <c r="D328" s="28" t="s">
        <v>27</v>
      </c>
      <c r="E328" s="26" t="s">
        <v>49</v>
      </c>
      <c r="F328" s="26" t="s">
        <v>27</v>
      </c>
      <c r="G328" s="26" t="s">
        <v>27</v>
      </c>
      <c r="H328" s="49" t="s">
        <v>27</v>
      </c>
      <c r="I328" s="26" t="s">
        <v>50</v>
      </c>
      <c r="J328" s="29">
        <v>0.92291666666666705</v>
      </c>
      <c r="K328" s="29">
        <v>0.91319444444444398</v>
      </c>
    </row>
    <row r="329" spans="1:11">
      <c r="A329" s="26" t="s">
        <v>31</v>
      </c>
      <c r="B329" s="27">
        <v>58873</v>
      </c>
      <c r="C329" s="28" t="s">
        <v>337</v>
      </c>
      <c r="D329" s="28" t="s">
        <v>338</v>
      </c>
      <c r="E329" s="26" t="s">
        <v>45</v>
      </c>
      <c r="F329" s="26" t="s">
        <v>27</v>
      </c>
      <c r="G329" s="26" t="s">
        <v>27</v>
      </c>
      <c r="H329" s="49" t="s">
        <v>27</v>
      </c>
      <c r="I329" s="26" t="s">
        <v>48</v>
      </c>
      <c r="J329" s="29">
        <v>0.92986111111111103</v>
      </c>
      <c r="K329" s="29">
        <v>0.92083333333333295</v>
      </c>
    </row>
    <row r="330" spans="1:11">
      <c r="A330" s="26" t="s">
        <v>34</v>
      </c>
      <c r="B330" s="27">
        <v>78993</v>
      </c>
      <c r="C330" s="28" t="s">
        <v>28</v>
      </c>
      <c r="D330" s="28" t="s">
        <v>331</v>
      </c>
      <c r="E330" s="26" t="s">
        <v>53</v>
      </c>
      <c r="F330" s="26" t="s">
        <v>46</v>
      </c>
      <c r="G330" s="26" t="s">
        <v>290</v>
      </c>
      <c r="H330" s="49">
        <v>5</v>
      </c>
      <c r="I330" s="26" t="s">
        <v>48</v>
      </c>
      <c r="J330" s="29">
        <v>0.95694444444444404</v>
      </c>
      <c r="K330" s="29">
        <v>0.92291666666666705</v>
      </c>
    </row>
    <row r="331" spans="1:11">
      <c r="A331" s="26" t="s">
        <v>31</v>
      </c>
      <c r="B331" s="27">
        <v>58050</v>
      </c>
      <c r="C331" s="28" t="s">
        <v>338</v>
      </c>
      <c r="D331" s="28" t="s">
        <v>337</v>
      </c>
      <c r="E331" s="26" t="s">
        <v>49</v>
      </c>
      <c r="F331" s="26" t="s">
        <v>46</v>
      </c>
      <c r="G331" s="26" t="s">
        <v>291</v>
      </c>
      <c r="H331" s="49">
        <v>5</v>
      </c>
      <c r="I331" s="26" t="s">
        <v>56</v>
      </c>
      <c r="J331" s="29">
        <v>0.95138888888888895</v>
      </c>
      <c r="K331" s="29">
        <v>0.92430555555555605</v>
      </c>
    </row>
    <row r="332" spans="1:11">
      <c r="A332" s="26" t="s">
        <v>25</v>
      </c>
      <c r="B332" s="27">
        <v>48237</v>
      </c>
      <c r="C332" s="28" t="s">
        <v>350</v>
      </c>
      <c r="D332" s="28" t="s">
        <v>329</v>
      </c>
      <c r="E332" s="26" t="s">
        <v>45</v>
      </c>
      <c r="F332" s="26" t="s">
        <v>27</v>
      </c>
      <c r="G332" s="26" t="s">
        <v>27</v>
      </c>
      <c r="H332" s="49" t="s">
        <v>27</v>
      </c>
      <c r="I332" s="26" t="s">
        <v>48</v>
      </c>
      <c r="J332" s="29">
        <v>0.93541666666666701</v>
      </c>
      <c r="K332" s="29">
        <v>0.92638888888888904</v>
      </c>
    </row>
    <row r="333" spans="1:11">
      <c r="A333" s="26" t="s">
        <v>32</v>
      </c>
      <c r="B333" s="27">
        <v>873</v>
      </c>
      <c r="C333" s="28" t="s">
        <v>73</v>
      </c>
      <c r="D333" s="28" t="s">
        <v>331</v>
      </c>
      <c r="E333" s="26" t="s">
        <v>45</v>
      </c>
      <c r="F333" s="26" t="s">
        <v>46</v>
      </c>
      <c r="G333" s="26" t="s">
        <v>292</v>
      </c>
      <c r="H333" s="49">
        <v>1</v>
      </c>
      <c r="I333" s="26" t="s">
        <v>48</v>
      </c>
      <c r="J333" s="29">
        <v>0.93958333333333299</v>
      </c>
      <c r="K333" s="29">
        <v>0.92986111111111103</v>
      </c>
    </row>
    <row r="334" spans="1:11">
      <c r="A334" s="26" t="s">
        <v>62</v>
      </c>
      <c r="B334" s="27">
        <v>4699</v>
      </c>
      <c r="C334" s="28" t="s">
        <v>330</v>
      </c>
      <c r="D334" s="28" t="s">
        <v>331</v>
      </c>
      <c r="E334" s="26" t="s">
        <v>45</v>
      </c>
      <c r="F334" s="26" t="s">
        <v>27</v>
      </c>
      <c r="G334" s="26" t="s">
        <v>27</v>
      </c>
      <c r="H334" s="49" t="s">
        <v>27</v>
      </c>
      <c r="I334" s="26" t="s">
        <v>48</v>
      </c>
      <c r="J334" s="29">
        <v>0.94236111111111098</v>
      </c>
      <c r="K334" s="29">
        <v>0.93402777777777801</v>
      </c>
    </row>
    <row r="335" spans="1:11">
      <c r="A335" s="26" t="s">
        <v>25</v>
      </c>
      <c r="B335" s="27">
        <v>42511</v>
      </c>
      <c r="C335" s="28" t="s">
        <v>344</v>
      </c>
      <c r="D335" s="28" t="s">
        <v>319</v>
      </c>
      <c r="E335" s="26" t="s">
        <v>53</v>
      </c>
      <c r="F335" s="26" t="s">
        <v>46</v>
      </c>
      <c r="G335" s="26" t="s">
        <v>293</v>
      </c>
      <c r="H335" s="49">
        <v>4</v>
      </c>
      <c r="I335" s="26" t="s">
        <v>48</v>
      </c>
      <c r="J335" s="29">
        <v>0.94444444444444398</v>
      </c>
      <c r="K335" s="29">
        <v>0.93472222222222201</v>
      </c>
    </row>
    <row r="336" spans="1:11">
      <c r="A336" s="26" t="s">
        <v>62</v>
      </c>
      <c r="B336" s="27">
        <v>4697</v>
      </c>
      <c r="C336" s="28" t="s">
        <v>27</v>
      </c>
      <c r="D336" s="28" t="s">
        <v>331</v>
      </c>
      <c r="E336" s="26" t="s">
        <v>69</v>
      </c>
      <c r="F336" s="26" t="s">
        <v>46</v>
      </c>
      <c r="G336" s="26" t="s">
        <v>294</v>
      </c>
      <c r="H336" s="49">
        <v>6</v>
      </c>
      <c r="I336" s="26" t="s">
        <v>48</v>
      </c>
      <c r="J336" s="29">
        <v>0.97638888888888897</v>
      </c>
      <c r="K336" s="29">
        <v>0.94097222222222199</v>
      </c>
    </row>
    <row r="337" spans="1:11">
      <c r="A337" s="26" t="s">
        <v>25</v>
      </c>
      <c r="B337" s="27">
        <v>46601</v>
      </c>
      <c r="C337" s="28" t="s">
        <v>178</v>
      </c>
      <c r="D337" s="28" t="s">
        <v>343</v>
      </c>
      <c r="E337" s="26" t="s">
        <v>45</v>
      </c>
      <c r="F337" s="26" t="s">
        <v>27</v>
      </c>
      <c r="G337" s="26" t="s">
        <v>27</v>
      </c>
      <c r="H337" s="49" t="s">
        <v>27</v>
      </c>
      <c r="I337" s="26" t="s">
        <v>48</v>
      </c>
      <c r="J337" s="29">
        <v>0.94930555555555596</v>
      </c>
      <c r="K337" s="29">
        <v>0.94097222222222199</v>
      </c>
    </row>
    <row r="338" spans="1:11">
      <c r="A338" s="26" t="s">
        <v>25</v>
      </c>
      <c r="B338" s="27">
        <v>46603</v>
      </c>
      <c r="C338" s="28" t="s">
        <v>178</v>
      </c>
      <c r="D338" s="28" t="s">
        <v>343</v>
      </c>
      <c r="E338" s="26" t="s">
        <v>45</v>
      </c>
      <c r="F338" s="26" t="s">
        <v>27</v>
      </c>
      <c r="G338" s="26" t="s">
        <v>27</v>
      </c>
      <c r="H338" s="49" t="s">
        <v>27</v>
      </c>
      <c r="I338" s="26" t="s">
        <v>48</v>
      </c>
      <c r="J338" s="29">
        <v>0.94930555555555596</v>
      </c>
      <c r="K338" s="29">
        <v>0.94097222222222199</v>
      </c>
    </row>
    <row r="339" spans="1:11">
      <c r="A339" s="26" t="s">
        <v>25</v>
      </c>
      <c r="B339" s="27">
        <v>46605</v>
      </c>
      <c r="C339" s="28" t="s">
        <v>178</v>
      </c>
      <c r="D339" s="28" t="s">
        <v>343</v>
      </c>
      <c r="E339" s="26" t="s">
        <v>45</v>
      </c>
      <c r="F339" s="26" t="s">
        <v>27</v>
      </c>
      <c r="G339" s="26" t="s">
        <v>27</v>
      </c>
      <c r="H339" s="49" t="s">
        <v>27</v>
      </c>
      <c r="I339" s="26" t="s">
        <v>48</v>
      </c>
      <c r="J339" s="29">
        <v>0.94930555555555596</v>
      </c>
      <c r="K339" s="29">
        <v>0.94097222222222199</v>
      </c>
    </row>
    <row r="340" spans="1:11">
      <c r="A340" s="26" t="s">
        <v>25</v>
      </c>
      <c r="B340" s="27">
        <v>58829</v>
      </c>
      <c r="C340" s="28" t="s">
        <v>337</v>
      </c>
      <c r="D340" s="28" t="s">
        <v>313</v>
      </c>
      <c r="E340" s="26" t="s">
        <v>45</v>
      </c>
      <c r="F340" s="26" t="s">
        <v>27</v>
      </c>
      <c r="G340" s="26" t="s">
        <v>27</v>
      </c>
      <c r="H340" s="49" t="s">
        <v>27</v>
      </c>
      <c r="I340" s="26" t="s">
        <v>48</v>
      </c>
      <c r="J340" s="29">
        <v>0.95347222222222205</v>
      </c>
      <c r="K340" s="29">
        <v>0.94374999999999998</v>
      </c>
    </row>
    <row r="341" spans="1:11">
      <c r="A341" s="26" t="s">
        <v>31</v>
      </c>
      <c r="B341" s="27">
        <v>53804</v>
      </c>
      <c r="C341" s="28" t="s">
        <v>342</v>
      </c>
      <c r="D341" s="28" t="s">
        <v>341</v>
      </c>
      <c r="E341" s="26" t="s">
        <v>49</v>
      </c>
      <c r="F341" s="26" t="s">
        <v>27</v>
      </c>
      <c r="G341" s="26" t="s">
        <v>27</v>
      </c>
      <c r="H341" s="49" t="s">
        <v>27</v>
      </c>
      <c r="I341" s="26" t="s">
        <v>56</v>
      </c>
      <c r="J341" s="29">
        <v>0.96111111111111103</v>
      </c>
      <c r="K341" s="29">
        <v>0.95</v>
      </c>
    </row>
    <row r="342" spans="1:11" ht="29">
      <c r="A342" s="26" t="s">
        <v>24</v>
      </c>
      <c r="B342" s="27">
        <v>4659</v>
      </c>
      <c r="C342" s="28" t="s">
        <v>73</v>
      </c>
      <c r="D342" s="28" t="s">
        <v>27</v>
      </c>
      <c r="E342" s="26" t="s">
        <v>45</v>
      </c>
      <c r="F342" s="26" t="s">
        <v>46</v>
      </c>
      <c r="G342" s="26" t="s">
        <v>295</v>
      </c>
      <c r="H342" s="49">
        <v>1</v>
      </c>
      <c r="I342" s="26" t="s">
        <v>296</v>
      </c>
      <c r="J342" s="29">
        <v>0</v>
      </c>
      <c r="K342" s="29">
        <v>0.95208333333333295</v>
      </c>
    </row>
    <row r="343" spans="1:11">
      <c r="A343" s="26" t="s">
        <v>31</v>
      </c>
      <c r="B343" s="27">
        <v>58505</v>
      </c>
      <c r="C343" s="28" t="s">
        <v>338</v>
      </c>
      <c r="D343" s="28" t="s">
        <v>345</v>
      </c>
      <c r="E343" s="26" t="s">
        <v>49</v>
      </c>
      <c r="F343" s="26" t="s">
        <v>46</v>
      </c>
      <c r="G343" s="26" t="s">
        <v>297</v>
      </c>
      <c r="H343" s="49">
        <v>5</v>
      </c>
      <c r="I343" s="26" t="s">
        <v>56</v>
      </c>
      <c r="J343" s="29">
        <v>0.99444444444444402</v>
      </c>
      <c r="K343" s="29">
        <v>0.95277777777777795</v>
      </c>
    </row>
    <row r="344" spans="1:11">
      <c r="A344" s="26" t="s">
        <v>31</v>
      </c>
      <c r="B344" s="27">
        <v>49221</v>
      </c>
      <c r="C344" s="28" t="s">
        <v>337</v>
      </c>
      <c r="D344" s="28" t="s">
        <v>352</v>
      </c>
      <c r="E344" s="26" t="s">
        <v>45</v>
      </c>
      <c r="F344" s="26" t="s">
        <v>27</v>
      </c>
      <c r="G344" s="26" t="s">
        <v>27</v>
      </c>
      <c r="H344" s="49" t="s">
        <v>27</v>
      </c>
      <c r="I344" s="26" t="s">
        <v>48</v>
      </c>
      <c r="J344" s="29">
        <v>0.96319444444444402</v>
      </c>
      <c r="K344" s="29">
        <v>0.95416666666666705</v>
      </c>
    </row>
    <row r="345" spans="1:11">
      <c r="A345" s="26" t="s">
        <v>62</v>
      </c>
      <c r="B345" s="27">
        <v>4698</v>
      </c>
      <c r="C345" s="28" t="s">
        <v>27</v>
      </c>
      <c r="D345" s="28" t="s">
        <v>330</v>
      </c>
      <c r="E345" s="26" t="s">
        <v>69</v>
      </c>
      <c r="F345" s="26" t="s">
        <v>46</v>
      </c>
      <c r="G345" s="26" t="s">
        <v>298</v>
      </c>
      <c r="H345" s="49">
        <v>6</v>
      </c>
      <c r="I345" s="26" t="s">
        <v>50</v>
      </c>
      <c r="J345" s="29">
        <v>0.99305555555555602</v>
      </c>
      <c r="K345" s="29">
        <v>0.95625000000000004</v>
      </c>
    </row>
    <row r="346" spans="1:11">
      <c r="A346" s="26" t="s">
        <v>34</v>
      </c>
      <c r="B346" s="27">
        <v>77710</v>
      </c>
      <c r="C346" s="28" t="s">
        <v>331</v>
      </c>
      <c r="D346" s="28" t="s">
        <v>28</v>
      </c>
      <c r="E346" s="26" t="s">
        <v>49</v>
      </c>
      <c r="F346" s="26" t="s">
        <v>46</v>
      </c>
      <c r="G346" s="26" t="s">
        <v>294</v>
      </c>
      <c r="H346" s="49">
        <v>5</v>
      </c>
      <c r="I346" s="26" t="s">
        <v>53</v>
      </c>
      <c r="J346" s="29">
        <v>0.97638888888888897</v>
      </c>
      <c r="K346" s="29">
        <v>0.95833333333333304</v>
      </c>
    </row>
    <row r="347" spans="1:11">
      <c r="A347" s="26" t="s">
        <v>62</v>
      </c>
      <c r="B347" s="27">
        <v>4381</v>
      </c>
      <c r="C347" s="28" t="s">
        <v>73</v>
      </c>
      <c r="D347" s="28" t="s">
        <v>334</v>
      </c>
      <c r="E347" s="26" t="s">
        <v>45</v>
      </c>
      <c r="F347" s="26" t="s">
        <v>27</v>
      </c>
      <c r="G347" s="26" t="s">
        <v>27</v>
      </c>
      <c r="H347" s="49" t="s">
        <v>27</v>
      </c>
      <c r="I347" s="26" t="s">
        <v>48</v>
      </c>
      <c r="J347" s="29">
        <v>0.969444444444444</v>
      </c>
      <c r="K347" s="29">
        <v>0.96180555555555602</v>
      </c>
    </row>
    <row r="348" spans="1:11">
      <c r="A348" s="26" t="s">
        <v>31</v>
      </c>
      <c r="B348" s="27">
        <v>58880</v>
      </c>
      <c r="C348" s="28" t="s">
        <v>338</v>
      </c>
      <c r="D348" s="28" t="s">
        <v>337</v>
      </c>
      <c r="E348" s="26" t="s">
        <v>49</v>
      </c>
      <c r="F348" s="26" t="s">
        <v>27</v>
      </c>
      <c r="G348" s="26" t="s">
        <v>27</v>
      </c>
      <c r="H348" s="49" t="s">
        <v>27</v>
      </c>
      <c r="I348" s="26" t="s">
        <v>50</v>
      </c>
      <c r="J348" s="29">
        <v>0.97013888888888899</v>
      </c>
      <c r="K348" s="29">
        <v>0.96250000000000002</v>
      </c>
    </row>
    <row r="349" spans="1:11" ht="29">
      <c r="A349" s="26" t="s">
        <v>309</v>
      </c>
      <c r="B349" s="27">
        <v>4537</v>
      </c>
      <c r="C349" s="28" t="s">
        <v>30</v>
      </c>
      <c r="D349" s="28" t="s">
        <v>27</v>
      </c>
      <c r="E349" s="26" t="s">
        <v>53</v>
      </c>
      <c r="F349" s="26" t="s">
        <v>46</v>
      </c>
      <c r="G349" s="26" t="s">
        <v>299</v>
      </c>
      <c r="H349" s="49">
        <v>6</v>
      </c>
      <c r="I349" s="26" t="s">
        <v>300</v>
      </c>
      <c r="J349" s="29">
        <v>0</v>
      </c>
      <c r="K349" s="29">
        <v>0.96458333333333302</v>
      </c>
    </row>
    <row r="350" spans="1:11" ht="29">
      <c r="A350" s="26" t="s">
        <v>24</v>
      </c>
      <c r="B350" s="27">
        <v>4661</v>
      </c>
      <c r="C350" s="28" t="s">
        <v>30</v>
      </c>
      <c r="D350" s="28" t="s">
        <v>335</v>
      </c>
      <c r="E350" s="26" t="s">
        <v>53</v>
      </c>
      <c r="F350" s="26" t="s">
        <v>70</v>
      </c>
      <c r="G350" s="26" t="s">
        <v>301</v>
      </c>
      <c r="H350" s="49">
        <v>6</v>
      </c>
      <c r="I350" s="26" t="s">
        <v>48</v>
      </c>
      <c r="J350" s="29">
        <v>0.97638888888888897</v>
      </c>
      <c r="K350" s="29">
        <v>0.96527777777777801</v>
      </c>
    </row>
    <row r="351" spans="1:11">
      <c r="A351" s="26" t="s">
        <v>25</v>
      </c>
      <c r="B351" s="27">
        <v>47714</v>
      </c>
      <c r="C351" s="28" t="s">
        <v>338</v>
      </c>
      <c r="D351" s="28" t="s">
        <v>348</v>
      </c>
      <c r="E351" s="26" t="s">
        <v>49</v>
      </c>
      <c r="F351" s="26" t="s">
        <v>27</v>
      </c>
      <c r="G351" s="26" t="s">
        <v>27</v>
      </c>
      <c r="H351" s="49" t="s">
        <v>27</v>
      </c>
      <c r="I351" s="26" t="s">
        <v>50</v>
      </c>
      <c r="J351" s="29">
        <v>0.97847222222222197</v>
      </c>
      <c r="K351" s="29">
        <v>0.97083333333333299</v>
      </c>
    </row>
    <row r="352" spans="1:11">
      <c r="A352" s="26" t="s">
        <v>25</v>
      </c>
      <c r="B352" s="27">
        <v>47729</v>
      </c>
      <c r="C352" s="28" t="s">
        <v>332</v>
      </c>
      <c r="D352" s="28" t="s">
        <v>313</v>
      </c>
      <c r="E352" s="26" t="s">
        <v>45</v>
      </c>
      <c r="F352" s="26" t="s">
        <v>27</v>
      </c>
      <c r="G352" s="26" t="s">
        <v>27</v>
      </c>
      <c r="H352" s="49" t="s">
        <v>27</v>
      </c>
      <c r="I352" s="26" t="s">
        <v>48</v>
      </c>
      <c r="J352" s="29">
        <v>0.98750000000000004</v>
      </c>
      <c r="K352" s="29">
        <v>0.97986111111111096</v>
      </c>
    </row>
    <row r="353" spans="1:11" ht="29">
      <c r="A353" s="26" t="s">
        <v>62</v>
      </c>
      <c r="B353" s="27">
        <v>4698</v>
      </c>
      <c r="C353" s="28" t="s">
        <v>331</v>
      </c>
      <c r="D353" s="28" t="s">
        <v>27</v>
      </c>
      <c r="E353" s="26" t="s">
        <v>49</v>
      </c>
      <c r="F353" s="26" t="s">
        <v>46</v>
      </c>
      <c r="G353" s="26" t="s">
        <v>298</v>
      </c>
      <c r="H353" s="49">
        <v>6</v>
      </c>
      <c r="I353" s="26" t="s">
        <v>302</v>
      </c>
      <c r="J353" s="29">
        <v>0</v>
      </c>
      <c r="K353" s="29">
        <v>0.98194444444444395</v>
      </c>
    </row>
    <row r="354" spans="1:11">
      <c r="A354" s="26" t="s">
        <v>31</v>
      </c>
      <c r="B354" s="27">
        <v>67311</v>
      </c>
      <c r="C354" s="28" t="s">
        <v>320</v>
      </c>
      <c r="D354" s="28" t="s">
        <v>323</v>
      </c>
      <c r="E354" s="26" t="s">
        <v>45</v>
      </c>
      <c r="F354" s="26" t="s">
        <v>46</v>
      </c>
      <c r="G354" s="26" t="s">
        <v>303</v>
      </c>
      <c r="H354" s="49">
        <v>5</v>
      </c>
      <c r="I354" s="26" t="s">
        <v>48</v>
      </c>
      <c r="J354" s="29">
        <v>4.0277777777777801E-2</v>
      </c>
      <c r="K354" s="29">
        <v>0.98611111111111105</v>
      </c>
    </row>
    <row r="355" spans="1:11">
      <c r="A355" s="26" t="s">
        <v>31</v>
      </c>
      <c r="B355" s="27">
        <v>67313</v>
      </c>
      <c r="C355" s="28" t="s">
        <v>320</v>
      </c>
      <c r="D355" s="28" t="s">
        <v>323</v>
      </c>
      <c r="E355" s="26" t="s">
        <v>45</v>
      </c>
      <c r="F355" s="26" t="s">
        <v>46</v>
      </c>
      <c r="G355" s="26" t="s">
        <v>303</v>
      </c>
      <c r="H355" s="49">
        <v>5</v>
      </c>
      <c r="I355" s="26" t="s">
        <v>48</v>
      </c>
      <c r="J355" s="29">
        <v>4.0277777777777801E-2</v>
      </c>
      <c r="K355" s="29">
        <v>0.98611111111111105</v>
      </c>
    </row>
    <row r="356" spans="1:11">
      <c r="A356" s="26" t="s">
        <v>34</v>
      </c>
      <c r="B356" s="27">
        <v>77874</v>
      </c>
      <c r="C356" s="28" t="s">
        <v>331</v>
      </c>
      <c r="D356" s="28" t="s">
        <v>337</v>
      </c>
      <c r="E356" s="26" t="s">
        <v>49</v>
      </c>
      <c r="F356" s="26" t="s">
        <v>27</v>
      </c>
      <c r="G356" s="26" t="s">
        <v>27</v>
      </c>
      <c r="H356" s="49" t="s">
        <v>27</v>
      </c>
      <c r="I356" s="26" t="s">
        <v>50</v>
      </c>
      <c r="J356" s="29">
        <v>0.999305555555556</v>
      </c>
      <c r="K356" s="29">
        <v>0.98819444444444404</v>
      </c>
    </row>
    <row r="357" spans="1:11" ht="29">
      <c r="A357" s="26" t="s">
        <v>24</v>
      </c>
      <c r="B357" s="27">
        <v>4639</v>
      </c>
      <c r="C357" s="28" t="s">
        <v>73</v>
      </c>
      <c r="D357" s="28" t="s">
        <v>331</v>
      </c>
      <c r="E357" s="26" t="s">
        <v>45</v>
      </c>
      <c r="F357" s="26" t="s">
        <v>70</v>
      </c>
      <c r="G357" s="26" t="s">
        <v>304</v>
      </c>
      <c r="H357" s="49">
        <v>1</v>
      </c>
      <c r="I357" s="26" t="s">
        <v>48</v>
      </c>
      <c r="J357" s="29">
        <v>4.1666666666666701E-3</v>
      </c>
      <c r="K357" s="29">
        <v>0.99305555555555602</v>
      </c>
    </row>
    <row r="358" spans="1:11">
      <c r="A358" s="26" t="s">
        <v>25</v>
      </c>
      <c r="B358" s="27">
        <v>58814</v>
      </c>
      <c r="C358" s="28" t="s">
        <v>338</v>
      </c>
      <c r="D358" s="28" t="s">
        <v>337</v>
      </c>
      <c r="E358" s="26" t="s">
        <v>49</v>
      </c>
      <c r="F358" s="26" t="s">
        <v>27</v>
      </c>
      <c r="G358" s="26" t="s">
        <v>27</v>
      </c>
      <c r="H358" s="49" t="s">
        <v>27</v>
      </c>
      <c r="I358" s="26" t="s">
        <v>50</v>
      </c>
      <c r="J358" s="29">
        <v>2.7777777777777801E-3</v>
      </c>
      <c r="K358" s="29">
        <v>0.99513888888888902</v>
      </c>
    </row>
    <row r="359" spans="1:11">
      <c r="A359" s="26" t="s">
        <v>25</v>
      </c>
      <c r="B359" s="27">
        <v>47719</v>
      </c>
      <c r="C359" s="28" t="s">
        <v>348</v>
      </c>
      <c r="D359" s="28" t="s">
        <v>313</v>
      </c>
      <c r="E359" s="26" t="s">
        <v>45</v>
      </c>
      <c r="F359" s="26" t="s">
        <v>46</v>
      </c>
      <c r="G359" s="26" t="s">
        <v>305</v>
      </c>
      <c r="H359" s="49">
        <v>5</v>
      </c>
      <c r="I359" s="26" t="s">
        <v>48</v>
      </c>
      <c r="J359" s="29">
        <v>2.29166666666667E-2</v>
      </c>
      <c r="K359" s="29">
        <v>0.99722222222222201</v>
      </c>
    </row>
  </sheetData>
  <sortState xmlns:xlrd2="http://schemas.microsoft.com/office/spreadsheetml/2017/richdata2" ref="A2:K331">
    <sortCondition ref="I154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EDD</vt:lpstr>
      <vt:lpstr>kmenove_data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Ferov</dc:creator>
  <cp:lastModifiedBy>Zdeněk Kundrát</cp:lastModifiedBy>
  <dcterms:created xsi:type="dcterms:W3CDTF">2018-06-12T06:52:10Z</dcterms:created>
  <dcterms:modified xsi:type="dcterms:W3CDTF">2020-08-26T09:57:06Z</dcterms:modified>
</cp:coreProperties>
</file>